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7605" activeTab="5"/>
  </bookViews>
  <sheets>
    <sheet name="03-01" sheetId="1" r:id="rId1"/>
    <sheet name="03-02" sheetId="2" r:id="rId2"/>
    <sheet name="03-03" sheetId="3" r:id="rId3"/>
    <sheet name="03-04" sheetId="4" r:id="rId4"/>
    <sheet name="03-05" sheetId="5" r:id="rId5"/>
    <sheet name="03-06" sheetId="6" r:id="rId6"/>
  </sheets>
  <definedNames>
    <definedName name="_xlnm.Print_Area" localSheetId="0">'03-01'!$A$1:$H$14</definedName>
    <definedName name="_xlnm.Print_Area" localSheetId="1">'03-02'!$A$1:$I$12</definedName>
    <definedName name="_xlnm.Print_Area" localSheetId="2">'03-03'!$A$1:$H$12</definedName>
    <definedName name="_xlnm.Print_Area" localSheetId="3">'03-04'!$A$1:$I$19</definedName>
    <definedName name="_xlnm.Print_Area" localSheetId="5">'03-06'!$A$1:$AD$25</definedName>
  </definedNames>
  <calcPr fullCalcOnLoad="1" refMode="R1C1"/>
</workbook>
</file>

<file path=xl/sharedStrings.xml><?xml version="1.0" encoding="utf-8"?>
<sst xmlns="http://schemas.openxmlformats.org/spreadsheetml/2006/main" count="254" uniqueCount="127">
  <si>
    <t>平成23年度</t>
  </si>
  <si>
    <t>平成22年度</t>
  </si>
  <si>
    <t>私　立</t>
  </si>
  <si>
    <t>村　立</t>
  </si>
  <si>
    <t>町　立</t>
  </si>
  <si>
    <t>市　立</t>
  </si>
  <si>
    <t>県　立</t>
  </si>
  <si>
    <t>国　立</t>
  </si>
  <si>
    <t>総　数</t>
  </si>
  <si>
    <t>区　　分</t>
  </si>
  <si>
    <t>（単位：園）</t>
  </si>
  <si>
    <t>＜幼稚園＞</t>
  </si>
  <si>
    <t xml:space="preserve">  (注）   在園者数「0人」の幼稚園とは、休園中の幼稚園である。</t>
  </si>
  <si>
    <t>　私　　　立</t>
  </si>
  <si>
    <t>　公　　　立</t>
  </si>
  <si>
    <t>　国　  　立</t>
  </si>
  <si>
    <t>総　　　　数</t>
  </si>
  <si>
    <t>～</t>
  </si>
  <si>
    <t>251人
以上</t>
  </si>
  <si>
    <t>0人</t>
  </si>
  <si>
    <t>総　数</t>
  </si>
  <si>
    <t>区　　　分</t>
  </si>
  <si>
    <t>（単位：園）</t>
  </si>
  <si>
    <t>　（注）在園者数「0人」の学級は、含まれていない。</t>
  </si>
  <si>
    <t>　国　  　立</t>
  </si>
  <si>
    <t>15人</t>
  </si>
  <si>
    <t>～</t>
  </si>
  <si>
    <t>36人
以上</t>
  </si>
  <si>
    <t>区　　　分</t>
  </si>
  <si>
    <t>（単位：学級）</t>
  </si>
  <si>
    <t>＜幼稚園＞</t>
  </si>
  <si>
    <t>　（注）在園者数「0人」の幼稚園（休園中等の幼稚園）及び学級は含まれていない。</t>
  </si>
  <si>
    <t xml:space="preserve">５歳児 </t>
  </si>
  <si>
    <t>５歳児</t>
  </si>
  <si>
    <t>４歳児</t>
  </si>
  <si>
    <t>の み</t>
  </si>
  <si>
    <t>４歳児と</t>
  </si>
  <si>
    <t>と</t>
  </si>
  <si>
    <t>３歳児と</t>
  </si>
  <si>
    <t>３歳児</t>
  </si>
  <si>
    <t>３歳児</t>
  </si>
  <si>
    <t>（単位：園、学級）</t>
  </si>
  <si>
    <t>25年度</t>
  </si>
  <si>
    <t>27年度</t>
  </si>
  <si>
    <t>平成24年度</t>
  </si>
  <si>
    <t>28年度</t>
  </si>
  <si>
    <t>１人</t>
  </si>
  <si>
    <t>　　　　　第３－１表　　設置者別幼稚園数</t>
  </si>
  <si>
    <t>29年度</t>
  </si>
  <si>
    <t>30年度</t>
  </si>
  <si>
    <t>平成26年度</t>
  </si>
  <si>
    <t>　　　　　第３－２表　　在園者数別幼稚園数</t>
  </si>
  <si>
    <t>　総　　　数</t>
  </si>
  <si>
    <t>【 園　数 】</t>
  </si>
  <si>
    <t xml:space="preserve">      公  立 </t>
  </si>
  <si>
    <t xml:space="preserve">      国 　立 </t>
  </si>
  <si>
    <t>【 学級数 】</t>
  </si>
  <si>
    <t xml:space="preserve">      国　立 </t>
  </si>
  <si>
    <t xml:space="preserve">      私　立 </t>
  </si>
  <si>
    <t xml:space="preserve">   総     数 </t>
  </si>
  <si>
    <t>区　 分</t>
  </si>
  <si>
    <t xml:space="preserve">   総     数 </t>
  </si>
  <si>
    <t>総  数</t>
  </si>
  <si>
    <t>　　 　 第３－３表　　収容人員別学級数</t>
  </si>
  <si>
    <t xml:space="preserve">第３－４表　　編制方式別幼稚園数及び学級数   </t>
  </si>
  <si>
    <t>第３－５表　市町村別入園者数・在園者数及び修了者数　</t>
  </si>
  <si>
    <t>第３－５表　続き</t>
  </si>
  <si>
    <t>区　　分</t>
  </si>
  <si>
    <t>入　園　者　数（人）</t>
  </si>
  <si>
    <t>在　　　　　園　　　　　</t>
  </si>
  <si>
    <t>　　　者　　　　　数（人）</t>
  </si>
  <si>
    <t>修　了　者　数（人）</t>
  </si>
  <si>
    <t>就園率
（％）</t>
  </si>
  <si>
    <t>総　　　数</t>
  </si>
  <si>
    <t>３　　歳　　児</t>
  </si>
  <si>
    <t>４　　歳　　児</t>
  </si>
  <si>
    <t>５　　歳　　児</t>
  </si>
  <si>
    <t>男</t>
  </si>
  <si>
    <t>女</t>
  </si>
  <si>
    <t>平成24年度</t>
  </si>
  <si>
    <t>24年度</t>
  </si>
  <si>
    <t>25年度</t>
  </si>
  <si>
    <t>平成26年度</t>
  </si>
  <si>
    <t>26年度</t>
  </si>
  <si>
    <t>27年度</t>
  </si>
  <si>
    <t>28年度</t>
  </si>
  <si>
    <t>29年度</t>
  </si>
  <si>
    <t>30年度</t>
  </si>
  <si>
    <t>国　　　立</t>
  </si>
  <si>
    <t>…</t>
  </si>
  <si>
    <t>国　 立</t>
  </si>
  <si>
    <t>公　　　立</t>
  </si>
  <si>
    <t>…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</si>
  <si>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</si>
  <si>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</si>
  <si>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</si>
  <si>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</si>
  <si>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</si>
  <si>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</si>
  <si>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</si>
  <si>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</si>
  <si>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 梨 浜 町</t>
  </si>
  <si>
    <t>　（注）　 就園率とは、小学校１学年児童数に対する幼稚園の修了者の割合である。</t>
  </si>
  <si>
    <t>第３－６表　市町村別教職員数（ 本務者 ）  　</t>
  </si>
  <si>
    <t>第３－６表　続き  　</t>
  </si>
  <si>
    <t>（単位：人）</t>
  </si>
  <si>
    <t>教　員　数</t>
  </si>
  <si>
    <t xml:space="preserve">教育補助員
</t>
  </si>
  <si>
    <t>職員数</t>
  </si>
  <si>
    <t>区　分</t>
  </si>
  <si>
    <t>総　　数</t>
  </si>
  <si>
    <t>園　長</t>
  </si>
  <si>
    <t>副園長</t>
  </si>
  <si>
    <t>教　頭</t>
  </si>
  <si>
    <t>主幹教諭</t>
  </si>
  <si>
    <t>指導教諭</t>
  </si>
  <si>
    <t>教　諭</t>
  </si>
  <si>
    <t>助教諭</t>
  </si>
  <si>
    <t>養護教諭</t>
  </si>
  <si>
    <t>栄養教諭</t>
  </si>
  <si>
    <t>講　師</t>
  </si>
  <si>
    <t>総数</t>
  </si>
  <si>
    <t>男</t>
  </si>
  <si>
    <t>女</t>
  </si>
  <si>
    <t>28年度</t>
  </si>
  <si>
    <t>国　　　立</t>
  </si>
  <si>
    <t>日　南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</si>
</sst>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.0_ ;_ * \-#,##0.0_ ;_ * &quot;-&quot;?_ ;_ @_ "/>
    <numFmt numFmtId="178" formatCode="_ * #,##0_ \ ;_ * \-#,##0_ \ ;_ * &quot;-&quot;_ \ ;_ @_ \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1"/>
      <name val="ＪＳ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3"/>
      <name val="ＭＳ Ｐ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 shrinkToFit="1"/>
    </xf>
    <xf numFmtId="0" fontId="16" fillId="0" borderId="11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3" fillId="0" borderId="14" xfId="51" applyNumberFormat="1" applyFont="1" applyBorder="1" applyAlignment="1">
      <alignment vertical="center"/>
    </xf>
    <xf numFmtId="41" fontId="3" fillId="0" borderId="0" xfId="51" applyNumberFormat="1" applyFont="1" applyBorder="1" applyAlignment="1">
      <alignment vertical="center"/>
    </xf>
    <xf numFmtId="41" fontId="3" fillId="0" borderId="13" xfId="51" applyNumberFormat="1" applyFont="1" applyBorder="1" applyAlignment="1">
      <alignment vertical="center"/>
    </xf>
    <xf numFmtId="41" fontId="3" fillId="0" borderId="14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13" xfId="51" applyNumberFormat="1" applyFont="1" applyFill="1" applyBorder="1" applyAlignment="1">
      <alignment vertical="center"/>
    </xf>
    <xf numFmtId="177" fontId="3" fillId="0" borderId="0" xfId="5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41" fontId="4" fillId="0" borderId="14" xfId="51" applyNumberFormat="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41" fontId="4" fillId="0" borderId="13" xfId="51" applyNumberFormat="1" applyFont="1" applyBorder="1" applyAlignment="1">
      <alignment vertical="center"/>
    </xf>
    <xf numFmtId="177" fontId="4" fillId="0" borderId="0" xfId="51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178" fontId="25" fillId="0" borderId="14" xfId="51" applyNumberFormat="1" applyFont="1" applyBorder="1" applyAlignment="1">
      <alignment vertical="center"/>
    </xf>
    <xf numFmtId="178" fontId="25" fillId="0" borderId="0" xfId="51" applyNumberFormat="1" applyFont="1" applyBorder="1" applyAlignment="1">
      <alignment vertical="center"/>
    </xf>
    <xf numFmtId="178" fontId="25" fillId="0" borderId="13" xfId="51" applyNumberFormat="1" applyFont="1" applyBorder="1" applyAlignment="1">
      <alignment vertical="center"/>
    </xf>
    <xf numFmtId="178" fontId="25" fillId="0" borderId="14" xfId="51" applyNumberFormat="1" applyFont="1" applyFill="1" applyBorder="1" applyAlignment="1">
      <alignment vertical="center"/>
    </xf>
    <xf numFmtId="178" fontId="25" fillId="0" borderId="0" xfId="51" applyNumberFormat="1" applyFont="1" applyFill="1" applyBorder="1" applyAlignment="1">
      <alignment vertical="center"/>
    </xf>
    <xf numFmtId="178" fontId="25" fillId="0" borderId="13" xfId="51" applyNumberFormat="1" applyFont="1" applyFill="1" applyBorder="1" applyAlignment="1">
      <alignment vertical="center"/>
    </xf>
    <xf numFmtId="178" fontId="25" fillId="0" borderId="0" xfId="51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13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vertical="center" shrinkToFit="1"/>
    </xf>
    <xf numFmtId="178" fontId="3" fillId="0" borderId="0" xfId="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51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178" fontId="3" fillId="0" borderId="0" xfId="51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2" xfId="51" applyFont="1" applyBorder="1" applyAlignment="1">
      <alignment vertical="center"/>
    </xf>
    <xf numFmtId="38" fontId="3" fillId="0" borderId="11" xfId="51" applyFont="1" applyBorder="1" applyAlignment="1">
      <alignment vertical="center"/>
    </xf>
    <xf numFmtId="38" fontId="3" fillId="0" borderId="10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1" xfId="5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showGridLines="0" zoomScaleSheetLayoutView="100" zoomScalePageLayoutView="0" workbookViewId="0" topLeftCell="A1">
      <selection activeCell="G23" sqref="G23"/>
    </sheetView>
  </sheetViews>
  <sheetFormatPr defaultColWidth="9.00390625" defaultRowHeight="13.5"/>
  <cols>
    <col min="1" max="1" width="12.50390625" style="1" customWidth="1"/>
    <col min="2" max="3" width="11.875" style="1" customWidth="1"/>
    <col min="4" max="4" width="11.50390625" style="1" hidden="1" customWidth="1"/>
    <col min="5" max="8" width="11.875" style="1" customWidth="1"/>
    <col min="9" max="16384" width="9.00390625" style="1" customWidth="1"/>
  </cols>
  <sheetData>
    <row r="1" spans="1:8" s="25" customFormat="1" ht="15" customHeight="1">
      <c r="A1" s="74" t="s">
        <v>11</v>
      </c>
      <c r="B1" s="158" t="s">
        <v>47</v>
      </c>
      <c r="C1" s="158"/>
      <c r="D1" s="158"/>
      <c r="E1" s="158"/>
      <c r="F1" s="158"/>
      <c r="G1" s="158"/>
      <c r="H1" s="158"/>
    </row>
    <row r="2" spans="1:8" s="21" customFormat="1" ht="13.5">
      <c r="A2" s="24"/>
      <c r="G2" s="23"/>
      <c r="H2" s="22" t="s">
        <v>10</v>
      </c>
    </row>
    <row r="3" spans="1:9" s="18" customFormat="1" ht="15.75" customHeight="1">
      <c r="A3" s="20" t="s">
        <v>9</v>
      </c>
      <c r="B3" s="20" t="s">
        <v>8</v>
      </c>
      <c r="C3" s="20" t="s">
        <v>7</v>
      </c>
      <c r="D3" s="20" t="s">
        <v>6</v>
      </c>
      <c r="E3" s="20" t="s">
        <v>5</v>
      </c>
      <c r="F3" s="20" t="s">
        <v>4</v>
      </c>
      <c r="G3" s="20" t="s">
        <v>3</v>
      </c>
      <c r="H3" s="20" t="s">
        <v>2</v>
      </c>
      <c r="I3" s="19"/>
    </row>
    <row r="4" spans="1:9" s="2" customFormat="1" ht="7.5" customHeight="1">
      <c r="A4" s="17"/>
      <c r="B4" s="17"/>
      <c r="C4" s="16"/>
      <c r="D4" s="16"/>
      <c r="E4" s="16"/>
      <c r="F4" s="16"/>
      <c r="G4" s="16"/>
      <c r="H4" s="15"/>
      <c r="I4" s="14"/>
    </row>
    <row r="5" spans="1:8" s="2" customFormat="1" ht="15.75" customHeight="1" hidden="1">
      <c r="A5" s="12" t="s">
        <v>1</v>
      </c>
      <c r="B5" s="11">
        <v>39</v>
      </c>
      <c r="C5" s="13">
        <v>1</v>
      </c>
      <c r="D5" s="13"/>
      <c r="E5" s="13">
        <v>5</v>
      </c>
      <c r="F5" s="13">
        <v>5</v>
      </c>
      <c r="G5" s="13">
        <v>0</v>
      </c>
      <c r="H5" s="9">
        <v>28</v>
      </c>
    </row>
    <row r="6" spans="1:8" s="2" customFormat="1" ht="15.75" customHeight="1" hidden="1">
      <c r="A6" s="60" t="s">
        <v>0</v>
      </c>
      <c r="B6" s="11">
        <v>39</v>
      </c>
      <c r="C6" s="13">
        <v>1</v>
      </c>
      <c r="D6" s="13"/>
      <c r="E6" s="13">
        <v>5</v>
      </c>
      <c r="F6" s="13">
        <v>5</v>
      </c>
      <c r="G6" s="13">
        <v>0</v>
      </c>
      <c r="H6" s="9">
        <v>28</v>
      </c>
    </row>
    <row r="7" spans="1:8" s="2" customFormat="1" ht="15.75" customHeight="1" hidden="1">
      <c r="A7" s="60" t="s">
        <v>44</v>
      </c>
      <c r="B7" s="11">
        <v>37</v>
      </c>
      <c r="C7" s="13">
        <v>1</v>
      </c>
      <c r="D7" s="13"/>
      <c r="E7" s="13">
        <v>5</v>
      </c>
      <c r="F7" s="13">
        <v>3</v>
      </c>
      <c r="G7" s="13">
        <v>0</v>
      </c>
      <c r="H7" s="9">
        <v>28</v>
      </c>
    </row>
    <row r="8" spans="1:8" s="2" customFormat="1" ht="15.75" customHeight="1" hidden="1">
      <c r="A8" s="60" t="s">
        <v>42</v>
      </c>
      <c r="B8" s="11">
        <v>35</v>
      </c>
      <c r="C8" s="13">
        <v>1</v>
      </c>
      <c r="D8" s="13">
        <v>3</v>
      </c>
      <c r="E8" s="13">
        <v>3</v>
      </c>
      <c r="F8" s="13">
        <v>4</v>
      </c>
      <c r="G8" s="13">
        <v>0</v>
      </c>
      <c r="H8" s="9">
        <v>27</v>
      </c>
    </row>
    <row r="9" spans="1:8" s="2" customFormat="1" ht="15.75" customHeight="1">
      <c r="A9" s="60" t="s">
        <v>50</v>
      </c>
      <c r="B9" s="11">
        <v>35</v>
      </c>
      <c r="C9" s="13">
        <v>1</v>
      </c>
      <c r="D9" s="13">
        <v>3</v>
      </c>
      <c r="E9" s="13">
        <v>3</v>
      </c>
      <c r="F9" s="13">
        <v>4</v>
      </c>
      <c r="G9" s="13">
        <v>0</v>
      </c>
      <c r="H9" s="9">
        <v>27</v>
      </c>
    </row>
    <row r="10" spans="1:8" s="2" customFormat="1" ht="15.75" customHeight="1">
      <c r="A10" s="60" t="s">
        <v>43</v>
      </c>
      <c r="B10" s="11">
        <v>20</v>
      </c>
      <c r="C10" s="10">
        <v>1</v>
      </c>
      <c r="D10" s="10">
        <v>3</v>
      </c>
      <c r="E10" s="10">
        <v>3</v>
      </c>
      <c r="F10" s="10">
        <v>0</v>
      </c>
      <c r="G10" s="10">
        <v>0</v>
      </c>
      <c r="H10" s="9">
        <v>16</v>
      </c>
    </row>
    <row r="11" spans="1:8" s="2" customFormat="1" ht="15.75" customHeight="1">
      <c r="A11" s="60" t="s">
        <v>45</v>
      </c>
      <c r="B11" s="11">
        <v>20</v>
      </c>
      <c r="C11" s="10">
        <v>1</v>
      </c>
      <c r="D11" s="10">
        <v>3</v>
      </c>
      <c r="E11" s="10">
        <v>3</v>
      </c>
      <c r="F11" s="10">
        <v>0</v>
      </c>
      <c r="G11" s="10">
        <v>0</v>
      </c>
      <c r="H11" s="9">
        <v>16</v>
      </c>
    </row>
    <row r="12" spans="1:8" s="2" customFormat="1" ht="15.75" customHeight="1">
      <c r="A12" s="60" t="s">
        <v>48</v>
      </c>
      <c r="B12" s="11">
        <v>20</v>
      </c>
      <c r="C12" s="10">
        <v>1</v>
      </c>
      <c r="D12" s="10">
        <v>3</v>
      </c>
      <c r="E12" s="10">
        <v>3</v>
      </c>
      <c r="F12" s="10">
        <v>0</v>
      </c>
      <c r="G12" s="10">
        <v>0</v>
      </c>
      <c r="H12" s="9">
        <v>16</v>
      </c>
    </row>
    <row r="13" spans="1:8" s="2" customFormat="1" ht="15.75" customHeight="1">
      <c r="A13" s="61" t="s">
        <v>49</v>
      </c>
      <c r="B13" s="8">
        <v>20</v>
      </c>
      <c r="C13" s="7">
        <v>1</v>
      </c>
      <c r="D13" s="7">
        <v>3</v>
      </c>
      <c r="E13" s="7">
        <v>3</v>
      </c>
      <c r="F13" s="7">
        <v>0</v>
      </c>
      <c r="G13" s="7">
        <v>0</v>
      </c>
      <c r="H13" s="6">
        <v>16</v>
      </c>
    </row>
    <row r="14" spans="1:8" s="2" customFormat="1" ht="7.5" customHeight="1">
      <c r="A14" s="5"/>
      <c r="B14" s="5"/>
      <c r="C14" s="4"/>
      <c r="D14" s="4"/>
      <c r="E14" s="4"/>
      <c r="F14" s="4"/>
      <c r="G14" s="4"/>
      <c r="H14" s="3"/>
    </row>
  </sheetData>
  <sheetProtection/>
  <mergeCells count="1">
    <mergeCell ref="B1:H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showGridLines="0" zoomScaleSheetLayoutView="100" zoomScalePageLayoutView="0" workbookViewId="0" topLeftCell="A1">
      <selection activeCell="A1" sqref="A1:I12"/>
    </sheetView>
  </sheetViews>
  <sheetFormatPr defaultColWidth="9.00390625" defaultRowHeight="13.5"/>
  <cols>
    <col min="1" max="1" width="13.50390625" style="1" customWidth="1"/>
    <col min="2" max="9" width="9.125" style="1" customWidth="1"/>
    <col min="10" max="16384" width="9.00390625" style="1" customWidth="1"/>
  </cols>
  <sheetData>
    <row r="1" spans="1:8" s="43" customFormat="1" ht="16.5" customHeight="1">
      <c r="A1" s="75" t="s">
        <v>11</v>
      </c>
      <c r="B1" s="162" t="s">
        <v>51</v>
      </c>
      <c r="C1" s="162"/>
      <c r="D1" s="162"/>
      <c r="E1" s="162"/>
      <c r="F1" s="162"/>
      <c r="G1" s="162"/>
      <c r="H1" s="162"/>
    </row>
    <row r="2" spans="8:9" s="26" customFormat="1" ht="10.5" customHeight="1">
      <c r="H2" s="164" t="s">
        <v>22</v>
      </c>
      <c r="I2" s="164"/>
    </row>
    <row r="3" spans="1:9" s="18" customFormat="1" ht="14.25" customHeight="1">
      <c r="A3" s="159" t="s">
        <v>21</v>
      </c>
      <c r="B3" s="159" t="s">
        <v>20</v>
      </c>
      <c r="C3" s="159" t="s">
        <v>19</v>
      </c>
      <c r="D3" s="42">
        <v>1</v>
      </c>
      <c r="E3" s="42">
        <v>51</v>
      </c>
      <c r="F3" s="42">
        <v>101</v>
      </c>
      <c r="G3" s="42">
        <v>151</v>
      </c>
      <c r="H3" s="42">
        <v>201</v>
      </c>
      <c r="I3" s="163" t="s">
        <v>18</v>
      </c>
    </row>
    <row r="4" spans="1:9" s="18" customFormat="1" ht="14.25" customHeight="1">
      <c r="A4" s="160"/>
      <c r="B4" s="160"/>
      <c r="C4" s="160"/>
      <c r="D4" s="41" t="s">
        <v>17</v>
      </c>
      <c r="E4" s="41" t="s">
        <v>17</v>
      </c>
      <c r="F4" s="41" t="s">
        <v>17</v>
      </c>
      <c r="G4" s="41" t="s">
        <v>17</v>
      </c>
      <c r="H4" s="41" t="s">
        <v>17</v>
      </c>
      <c r="I4" s="160"/>
    </row>
    <row r="5" spans="1:9" s="18" customFormat="1" ht="14.25" customHeight="1">
      <c r="A5" s="161"/>
      <c r="B5" s="161"/>
      <c r="C5" s="161"/>
      <c r="D5" s="40">
        <v>50</v>
      </c>
      <c r="E5" s="40">
        <v>100</v>
      </c>
      <c r="F5" s="40">
        <v>150</v>
      </c>
      <c r="G5" s="40">
        <v>200</v>
      </c>
      <c r="H5" s="40">
        <v>250</v>
      </c>
      <c r="I5" s="161"/>
    </row>
    <row r="6" spans="1:9" s="2" customFormat="1" ht="7.5" customHeight="1">
      <c r="A6" s="39"/>
      <c r="B6" s="38"/>
      <c r="C6" s="14"/>
      <c r="D6" s="14"/>
      <c r="E6" s="14"/>
      <c r="F6" s="14"/>
      <c r="G6" s="14"/>
      <c r="H6" s="37"/>
      <c r="I6" s="36"/>
    </row>
    <row r="7" spans="1:9" s="33" customFormat="1" ht="15" customHeight="1">
      <c r="A7" s="35" t="s">
        <v>16</v>
      </c>
      <c r="B7" s="34">
        <f>SUM(B8:B10)</f>
        <v>20</v>
      </c>
      <c r="C7" s="34">
        <f aca="true" t="shared" si="0" ref="C7:I7">SUM(C8:C10)</f>
        <v>0</v>
      </c>
      <c r="D7" s="34">
        <f t="shared" si="0"/>
        <v>2</v>
      </c>
      <c r="E7" s="34">
        <f t="shared" si="0"/>
        <v>8</v>
      </c>
      <c r="F7" s="34">
        <f t="shared" si="0"/>
        <v>5</v>
      </c>
      <c r="G7" s="34">
        <f t="shared" si="0"/>
        <v>4</v>
      </c>
      <c r="H7" s="34">
        <f t="shared" si="0"/>
        <v>1</v>
      </c>
      <c r="I7" s="57">
        <f t="shared" si="0"/>
        <v>0</v>
      </c>
    </row>
    <row r="8" spans="1:9" s="2" customFormat="1" ht="15" customHeight="1">
      <c r="A8" s="32" t="s">
        <v>15</v>
      </c>
      <c r="B8" s="31">
        <v>1</v>
      </c>
      <c r="C8" s="31">
        <v>0</v>
      </c>
      <c r="D8" s="31">
        <v>0</v>
      </c>
      <c r="E8" s="31">
        <v>1</v>
      </c>
      <c r="F8" s="31">
        <v>0</v>
      </c>
      <c r="G8" s="31">
        <v>0</v>
      </c>
      <c r="H8" s="31">
        <v>0</v>
      </c>
      <c r="I8" s="9">
        <v>0</v>
      </c>
    </row>
    <row r="9" spans="1:9" s="2" customFormat="1" ht="15" customHeight="1">
      <c r="A9" s="32" t="s">
        <v>14</v>
      </c>
      <c r="B9" s="31">
        <v>3</v>
      </c>
      <c r="C9" s="31">
        <v>0</v>
      </c>
      <c r="D9" s="31">
        <v>2</v>
      </c>
      <c r="E9" s="31">
        <v>1</v>
      </c>
      <c r="F9" s="31">
        <v>0</v>
      </c>
      <c r="G9" s="31">
        <v>0</v>
      </c>
      <c r="H9" s="31">
        <v>0</v>
      </c>
      <c r="I9" s="9">
        <v>0</v>
      </c>
    </row>
    <row r="10" spans="1:9" s="2" customFormat="1" ht="15" customHeight="1">
      <c r="A10" s="32" t="s">
        <v>13</v>
      </c>
      <c r="B10" s="31">
        <v>16</v>
      </c>
      <c r="C10" s="31">
        <v>0</v>
      </c>
      <c r="D10" s="31">
        <v>0</v>
      </c>
      <c r="E10" s="31">
        <v>6</v>
      </c>
      <c r="F10" s="31">
        <v>5</v>
      </c>
      <c r="G10" s="31">
        <v>4</v>
      </c>
      <c r="H10" s="31">
        <v>1</v>
      </c>
      <c r="I10" s="9">
        <v>0</v>
      </c>
    </row>
    <row r="11" spans="1:9" s="2" customFormat="1" ht="7.5" customHeight="1">
      <c r="A11" s="30"/>
      <c r="B11" s="4"/>
      <c r="C11" s="29"/>
      <c r="D11" s="29"/>
      <c r="E11" s="4"/>
      <c r="F11" s="4"/>
      <c r="G11" s="4"/>
      <c r="H11" s="4"/>
      <c r="I11" s="3"/>
    </row>
    <row r="12" spans="1:8" s="26" customFormat="1" ht="20.25" customHeight="1">
      <c r="A12" s="28" t="s">
        <v>12</v>
      </c>
      <c r="H12" s="27"/>
    </row>
  </sheetData>
  <sheetProtection/>
  <mergeCells count="6">
    <mergeCell ref="A3:A5"/>
    <mergeCell ref="B1:H1"/>
    <mergeCell ref="C3:C5"/>
    <mergeCell ref="B3:B5"/>
    <mergeCell ref="I3:I5"/>
    <mergeCell ref="H2:I2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showGridLines="0" zoomScaleSheetLayoutView="100" zoomScalePageLayoutView="0" workbookViewId="0" topLeftCell="A1">
      <selection activeCell="A1" sqref="A1:H12"/>
    </sheetView>
  </sheetViews>
  <sheetFormatPr defaultColWidth="9.00390625" defaultRowHeight="13.5"/>
  <cols>
    <col min="1" max="1" width="13.75390625" style="1" customWidth="1"/>
    <col min="2" max="2" width="10.00390625" style="1" customWidth="1"/>
    <col min="3" max="8" width="9.375" style="1" customWidth="1"/>
    <col min="9" max="9" width="10.625" style="1" customWidth="1"/>
    <col min="10" max="16384" width="9.00390625" style="1" customWidth="1"/>
  </cols>
  <sheetData>
    <row r="1" spans="1:8" s="25" customFormat="1" ht="16.5" customHeight="1">
      <c r="A1" s="74" t="s">
        <v>30</v>
      </c>
      <c r="B1" s="158" t="s">
        <v>63</v>
      </c>
      <c r="C1" s="158"/>
      <c r="D1" s="158"/>
      <c r="E1" s="158"/>
      <c r="F1" s="158"/>
      <c r="G1" s="158"/>
      <c r="H1" s="158"/>
    </row>
    <row r="2" spans="7:9" s="26" customFormat="1" ht="10.5" customHeight="1">
      <c r="G2" s="56"/>
      <c r="H2" s="22" t="s">
        <v>29</v>
      </c>
      <c r="I2" s="55"/>
    </row>
    <row r="3" spans="1:10" s="18" customFormat="1" ht="14.25" customHeight="1">
      <c r="A3" s="159" t="s">
        <v>28</v>
      </c>
      <c r="B3" s="159" t="s">
        <v>20</v>
      </c>
      <c r="C3" s="42" t="s">
        <v>46</v>
      </c>
      <c r="D3" s="42">
        <v>16</v>
      </c>
      <c r="E3" s="42">
        <v>21</v>
      </c>
      <c r="F3" s="42">
        <v>26</v>
      </c>
      <c r="G3" s="54">
        <v>31</v>
      </c>
      <c r="H3" s="163" t="s">
        <v>27</v>
      </c>
      <c r="I3" s="53"/>
      <c r="J3" s="19"/>
    </row>
    <row r="4" spans="1:10" s="18" customFormat="1" ht="14.25" customHeight="1">
      <c r="A4" s="160"/>
      <c r="B4" s="160"/>
      <c r="C4" s="41" t="s">
        <v>26</v>
      </c>
      <c r="D4" s="41" t="s">
        <v>26</v>
      </c>
      <c r="E4" s="41" t="s">
        <v>26</v>
      </c>
      <c r="F4" s="41" t="s">
        <v>26</v>
      </c>
      <c r="G4" s="41" t="s">
        <v>26</v>
      </c>
      <c r="H4" s="160"/>
      <c r="I4" s="52"/>
      <c r="J4" s="19"/>
    </row>
    <row r="5" spans="1:10" s="18" customFormat="1" ht="14.25" customHeight="1">
      <c r="A5" s="161"/>
      <c r="B5" s="161"/>
      <c r="C5" s="40" t="s">
        <v>25</v>
      </c>
      <c r="D5" s="40">
        <v>20</v>
      </c>
      <c r="E5" s="40">
        <v>25</v>
      </c>
      <c r="F5" s="40">
        <v>30</v>
      </c>
      <c r="G5" s="51">
        <v>35</v>
      </c>
      <c r="H5" s="161"/>
      <c r="I5" s="50"/>
      <c r="J5" s="19"/>
    </row>
    <row r="6" spans="1:10" s="2" customFormat="1" ht="7.5" customHeight="1">
      <c r="A6" s="39"/>
      <c r="B6" s="38"/>
      <c r="C6" s="14"/>
      <c r="D6" s="14"/>
      <c r="E6" s="14"/>
      <c r="F6" s="14"/>
      <c r="G6" s="14"/>
      <c r="H6" s="49"/>
      <c r="J6" s="14"/>
    </row>
    <row r="7" spans="1:10" s="33" customFormat="1" ht="15" customHeight="1">
      <c r="A7" s="62" t="s">
        <v>52</v>
      </c>
      <c r="B7" s="8">
        <f aca="true" t="shared" si="0" ref="B7:H7">SUM(B8:B10)</f>
        <v>109</v>
      </c>
      <c r="C7" s="48">
        <f t="shared" si="0"/>
        <v>19</v>
      </c>
      <c r="D7" s="48">
        <f t="shared" si="0"/>
        <v>36</v>
      </c>
      <c r="E7" s="48">
        <f t="shared" si="0"/>
        <v>25</v>
      </c>
      <c r="F7" s="48">
        <f t="shared" si="0"/>
        <v>19</v>
      </c>
      <c r="G7" s="48">
        <f t="shared" si="0"/>
        <v>10</v>
      </c>
      <c r="H7" s="6">
        <f t="shared" si="0"/>
        <v>0</v>
      </c>
      <c r="I7" s="48"/>
      <c r="J7" s="47"/>
    </row>
    <row r="8" spans="1:9" s="2" customFormat="1" ht="15" customHeight="1">
      <c r="A8" s="12" t="s">
        <v>24</v>
      </c>
      <c r="B8" s="11">
        <f>SUM(C8:H8)</f>
        <v>4</v>
      </c>
      <c r="C8" s="10">
        <v>2</v>
      </c>
      <c r="D8" s="10">
        <v>0</v>
      </c>
      <c r="E8" s="10">
        <v>2</v>
      </c>
      <c r="F8" s="10">
        <v>0</v>
      </c>
      <c r="G8" s="10">
        <v>0</v>
      </c>
      <c r="H8" s="45">
        <v>0</v>
      </c>
      <c r="I8" s="46"/>
    </row>
    <row r="9" spans="1:9" s="2" customFormat="1" ht="15" customHeight="1">
      <c r="A9" s="12" t="s">
        <v>14</v>
      </c>
      <c r="B9" s="11">
        <f>SUM(C9:H9)</f>
        <v>6</v>
      </c>
      <c r="C9" s="10">
        <v>0</v>
      </c>
      <c r="D9" s="10">
        <v>1</v>
      </c>
      <c r="E9" s="10">
        <v>4</v>
      </c>
      <c r="F9" s="10">
        <v>1</v>
      </c>
      <c r="G9" s="10">
        <v>0</v>
      </c>
      <c r="H9" s="45">
        <v>0</v>
      </c>
      <c r="I9" s="46"/>
    </row>
    <row r="10" spans="1:9" s="2" customFormat="1" ht="15" customHeight="1">
      <c r="A10" s="12" t="s">
        <v>13</v>
      </c>
      <c r="B10" s="11">
        <f>SUM(C10:H10)</f>
        <v>99</v>
      </c>
      <c r="C10" s="10">
        <v>17</v>
      </c>
      <c r="D10" s="10">
        <v>35</v>
      </c>
      <c r="E10" s="10">
        <v>19</v>
      </c>
      <c r="F10" s="10">
        <v>18</v>
      </c>
      <c r="G10" s="10">
        <v>10</v>
      </c>
      <c r="H10" s="45">
        <v>0</v>
      </c>
      <c r="I10" s="13"/>
    </row>
    <row r="11" spans="1:9" s="2" customFormat="1" ht="7.5" customHeight="1">
      <c r="A11" s="5"/>
      <c r="B11" s="5"/>
      <c r="C11" s="29"/>
      <c r="D11" s="4"/>
      <c r="E11" s="4"/>
      <c r="F11" s="4"/>
      <c r="G11" s="29"/>
      <c r="H11" s="44"/>
      <c r="I11" s="14"/>
    </row>
    <row r="12" s="26" customFormat="1" ht="13.5">
      <c r="A12" s="28" t="s">
        <v>23</v>
      </c>
    </row>
  </sheetData>
  <sheetProtection/>
  <mergeCells count="4">
    <mergeCell ref="B1:H1"/>
    <mergeCell ref="A3:A5"/>
    <mergeCell ref="B3:B5"/>
    <mergeCell ref="H3:H5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showGridLines="0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13.375" style="1" customWidth="1"/>
    <col min="2" max="2" width="7.625" style="1" bestFit="1" customWidth="1"/>
    <col min="3" max="8" width="6.75390625" style="1" bestFit="1" customWidth="1"/>
    <col min="9" max="9" width="9.50390625" style="1" customWidth="1"/>
    <col min="10" max="16384" width="9.00390625" style="1" customWidth="1"/>
  </cols>
  <sheetData>
    <row r="1" spans="1:9" s="59" customFormat="1" ht="16.5" customHeight="1">
      <c r="A1" s="74" t="s">
        <v>11</v>
      </c>
      <c r="B1" s="171" t="s">
        <v>64</v>
      </c>
      <c r="C1" s="171"/>
      <c r="D1" s="171"/>
      <c r="E1" s="171"/>
      <c r="F1" s="171"/>
      <c r="G1" s="171"/>
      <c r="H1" s="171"/>
      <c r="I1" s="171"/>
    </row>
    <row r="2" spans="1:9" s="2" customFormat="1" ht="11.25" customHeight="1">
      <c r="A2" s="4"/>
      <c r="G2" s="29"/>
      <c r="H2" s="29"/>
      <c r="I2" s="58" t="s">
        <v>41</v>
      </c>
    </row>
    <row r="3" spans="1:10" s="18" customFormat="1" ht="15" customHeight="1">
      <c r="A3" s="165" t="s">
        <v>60</v>
      </c>
      <c r="B3" s="168" t="s">
        <v>62</v>
      </c>
      <c r="C3" s="65" t="s">
        <v>40</v>
      </c>
      <c r="D3" s="65" t="s">
        <v>34</v>
      </c>
      <c r="E3" s="65" t="s">
        <v>33</v>
      </c>
      <c r="F3" s="65" t="s">
        <v>40</v>
      </c>
      <c r="G3" s="65" t="s">
        <v>39</v>
      </c>
      <c r="H3" s="65" t="s">
        <v>34</v>
      </c>
      <c r="I3" s="65" t="s">
        <v>38</v>
      </c>
      <c r="J3" s="19"/>
    </row>
    <row r="4" spans="1:10" s="18" customFormat="1" ht="15" customHeight="1">
      <c r="A4" s="166"/>
      <c r="B4" s="169"/>
      <c r="C4" s="66"/>
      <c r="D4" s="66"/>
      <c r="E4" s="66"/>
      <c r="F4" s="66" t="s">
        <v>37</v>
      </c>
      <c r="G4" s="66" t="s">
        <v>37</v>
      </c>
      <c r="H4" s="66" t="s">
        <v>37</v>
      </c>
      <c r="I4" s="66" t="s">
        <v>36</v>
      </c>
      <c r="J4" s="19"/>
    </row>
    <row r="5" spans="1:10" s="18" customFormat="1" ht="15" customHeight="1">
      <c r="A5" s="167"/>
      <c r="B5" s="170"/>
      <c r="C5" s="67" t="s">
        <v>35</v>
      </c>
      <c r="D5" s="67" t="s">
        <v>35</v>
      </c>
      <c r="E5" s="67" t="s">
        <v>35</v>
      </c>
      <c r="F5" s="67" t="s">
        <v>34</v>
      </c>
      <c r="G5" s="67" t="s">
        <v>33</v>
      </c>
      <c r="H5" s="67" t="s">
        <v>33</v>
      </c>
      <c r="I5" s="67" t="s">
        <v>32</v>
      </c>
      <c r="J5" s="19"/>
    </row>
    <row r="6" spans="1:9" s="2" customFormat="1" ht="7.5" customHeight="1">
      <c r="A6" s="39"/>
      <c r="B6" s="38"/>
      <c r="C6" s="37"/>
      <c r="D6" s="14"/>
      <c r="E6" s="14"/>
      <c r="F6" s="14"/>
      <c r="G6" s="14"/>
      <c r="H6" s="14"/>
      <c r="I6" s="36"/>
    </row>
    <row r="7" spans="1:9" s="33" customFormat="1" ht="15" customHeight="1">
      <c r="A7" s="68" t="s">
        <v>53</v>
      </c>
      <c r="B7" s="8"/>
      <c r="C7" s="48"/>
      <c r="D7" s="48"/>
      <c r="E7" s="48"/>
      <c r="F7" s="48"/>
      <c r="G7" s="48"/>
      <c r="H7" s="48"/>
      <c r="I7" s="6"/>
    </row>
    <row r="8" spans="1:9" s="33" customFormat="1" ht="15" customHeight="1">
      <c r="A8" s="69" t="s">
        <v>59</v>
      </c>
      <c r="B8" s="63">
        <f>SUM(C8:I8)</f>
        <v>20</v>
      </c>
      <c r="C8" s="34">
        <f aca="true" t="shared" si="0" ref="C8:I8">SUM(C9:C11)</f>
        <v>0</v>
      </c>
      <c r="D8" s="34">
        <f t="shared" si="0"/>
        <v>0</v>
      </c>
      <c r="E8" s="34">
        <f t="shared" si="0"/>
        <v>2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57">
        <f t="shared" si="0"/>
        <v>18</v>
      </c>
    </row>
    <row r="9" spans="1:9" s="2" customFormat="1" ht="15" customHeight="1">
      <c r="A9" s="66" t="s">
        <v>57</v>
      </c>
      <c r="B9" s="73">
        <f>SUM(C9:I9)</f>
        <v>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45">
        <v>1</v>
      </c>
    </row>
    <row r="10" spans="1:9" s="2" customFormat="1" ht="15" customHeight="1">
      <c r="A10" s="66" t="s">
        <v>54</v>
      </c>
      <c r="B10" s="73">
        <f>SUM(C10:I10)</f>
        <v>3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0</v>
      </c>
      <c r="I10" s="45">
        <v>1</v>
      </c>
    </row>
    <row r="11" spans="1:9" s="2" customFormat="1" ht="15" customHeight="1">
      <c r="A11" s="66" t="s">
        <v>58</v>
      </c>
      <c r="B11" s="73">
        <f>SUM(C11:I11)</f>
        <v>16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45">
        <v>16</v>
      </c>
    </row>
    <row r="12" spans="1:9" s="2" customFormat="1" ht="7.5" customHeight="1">
      <c r="A12" s="70"/>
      <c r="B12" s="11"/>
      <c r="C12" s="13"/>
      <c r="D12" s="13"/>
      <c r="E12" s="13"/>
      <c r="F12" s="13"/>
      <c r="G12" s="13"/>
      <c r="H12" s="13"/>
      <c r="I12" s="9"/>
    </row>
    <row r="13" spans="1:11" s="33" customFormat="1" ht="15" customHeight="1">
      <c r="A13" s="68" t="s">
        <v>56</v>
      </c>
      <c r="B13" s="8"/>
      <c r="C13" s="48"/>
      <c r="D13" s="48"/>
      <c r="E13" s="48"/>
      <c r="F13" s="48"/>
      <c r="G13" s="48"/>
      <c r="H13" s="48"/>
      <c r="I13" s="6"/>
      <c r="K13" s="47"/>
    </row>
    <row r="14" spans="1:9" s="33" customFormat="1" ht="15" customHeight="1">
      <c r="A14" s="69" t="s">
        <v>61</v>
      </c>
      <c r="B14" s="63">
        <f aca="true" t="shared" si="1" ref="B14:I14">B15+B16+B17</f>
        <v>109</v>
      </c>
      <c r="C14" s="34">
        <f t="shared" si="1"/>
        <v>45</v>
      </c>
      <c r="D14" s="34">
        <f t="shared" si="1"/>
        <v>29</v>
      </c>
      <c r="E14" s="34">
        <f t="shared" si="1"/>
        <v>31</v>
      </c>
      <c r="F14" s="34">
        <f t="shared" si="1"/>
        <v>0</v>
      </c>
      <c r="G14" s="34">
        <f t="shared" si="1"/>
        <v>0</v>
      </c>
      <c r="H14" s="34">
        <f t="shared" si="1"/>
        <v>0</v>
      </c>
      <c r="I14" s="57">
        <f t="shared" si="1"/>
        <v>4</v>
      </c>
    </row>
    <row r="15" spans="1:9" s="2" customFormat="1" ht="15" customHeight="1">
      <c r="A15" s="66" t="s">
        <v>55</v>
      </c>
      <c r="B15" s="64">
        <f>SUM(C15:I15)</f>
        <v>4</v>
      </c>
      <c r="C15" s="31">
        <v>2</v>
      </c>
      <c r="D15" s="31">
        <v>1</v>
      </c>
      <c r="E15" s="31">
        <v>1</v>
      </c>
      <c r="F15" s="31">
        <v>0</v>
      </c>
      <c r="G15" s="31">
        <v>0</v>
      </c>
      <c r="H15" s="31">
        <v>0</v>
      </c>
      <c r="I15" s="45">
        <v>0</v>
      </c>
    </row>
    <row r="16" spans="1:9" s="2" customFormat="1" ht="15" customHeight="1">
      <c r="A16" s="66" t="s">
        <v>54</v>
      </c>
      <c r="B16" s="64">
        <f>SUM(C16:I16)</f>
        <v>6</v>
      </c>
      <c r="C16" s="31">
        <v>1</v>
      </c>
      <c r="D16" s="31">
        <v>1</v>
      </c>
      <c r="E16" s="31">
        <v>4</v>
      </c>
      <c r="F16" s="31">
        <v>0</v>
      </c>
      <c r="G16" s="31">
        <v>0</v>
      </c>
      <c r="H16" s="31">
        <v>0</v>
      </c>
      <c r="I16" s="45">
        <v>0</v>
      </c>
    </row>
    <row r="17" spans="1:9" s="2" customFormat="1" ht="15" customHeight="1">
      <c r="A17" s="66" t="s">
        <v>58</v>
      </c>
      <c r="B17" s="64">
        <f>SUM(C17:I17)</f>
        <v>99</v>
      </c>
      <c r="C17" s="31">
        <v>42</v>
      </c>
      <c r="D17" s="31">
        <v>27</v>
      </c>
      <c r="E17" s="31">
        <v>26</v>
      </c>
      <c r="F17" s="31">
        <v>0</v>
      </c>
      <c r="G17" s="31">
        <v>0</v>
      </c>
      <c r="H17" s="31">
        <v>0</v>
      </c>
      <c r="I17" s="45">
        <v>4</v>
      </c>
    </row>
    <row r="18" spans="1:9" s="2" customFormat="1" ht="7.5" customHeight="1">
      <c r="A18" s="71"/>
      <c r="B18" s="5"/>
      <c r="C18" s="4"/>
      <c r="D18" s="4"/>
      <c r="E18" s="4"/>
      <c r="F18" s="29"/>
      <c r="G18" s="29"/>
      <c r="H18" s="29"/>
      <c r="I18" s="3"/>
    </row>
    <row r="19" s="2" customFormat="1" ht="12.75">
      <c r="A19" s="28" t="s">
        <v>31</v>
      </c>
    </row>
  </sheetData>
  <sheetProtection/>
  <mergeCells count="3">
    <mergeCell ref="A3:A5"/>
    <mergeCell ref="B3:B5"/>
    <mergeCell ref="B1:I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W32"/>
  <sheetViews>
    <sheetView showGridLines="0" zoomScaleSheetLayoutView="100" zoomScalePageLayoutView="0" workbookViewId="0" topLeftCell="A1">
      <pane xSplit="1" ySplit="5" topLeftCell="E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4" sqref="H34"/>
    </sheetView>
  </sheetViews>
  <sheetFormatPr defaultColWidth="9.00390625" defaultRowHeight="13.5"/>
  <cols>
    <col min="1" max="1" width="11.125" style="1" customWidth="1"/>
    <col min="2" max="10" width="8.125" style="1" customWidth="1"/>
    <col min="11" max="11" width="0.74609375" style="1" customWidth="1"/>
    <col min="12" max="17" width="8.125" style="1" customWidth="1"/>
    <col min="18" max="20" width="8.125" style="133" customWidth="1"/>
    <col min="21" max="21" width="6.625" style="1" customWidth="1"/>
    <col min="22" max="22" width="11.125" style="1" customWidth="1"/>
    <col min="23" max="16384" width="9.00390625" style="1" customWidth="1"/>
  </cols>
  <sheetData>
    <row r="1" spans="1:22" s="25" customFormat="1" ht="15" customHeight="1">
      <c r="A1" s="76" t="s">
        <v>11</v>
      </c>
      <c r="B1" s="175" t="s">
        <v>65</v>
      </c>
      <c r="C1" s="175"/>
      <c r="D1" s="175"/>
      <c r="E1" s="175"/>
      <c r="F1" s="175"/>
      <c r="G1" s="175"/>
      <c r="H1" s="175"/>
      <c r="I1" s="175"/>
      <c r="J1" s="175"/>
      <c r="K1" s="77"/>
      <c r="L1" s="176" t="s">
        <v>66</v>
      </c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s="26" customFormat="1" ht="13.5">
      <c r="A2" s="56"/>
      <c r="B2" s="56"/>
      <c r="C2" s="56"/>
      <c r="D2" s="56"/>
      <c r="E2" s="56"/>
      <c r="F2" s="56"/>
      <c r="G2" s="56"/>
      <c r="H2" s="56"/>
      <c r="I2" s="56"/>
      <c r="J2" s="56"/>
      <c r="K2" s="79"/>
      <c r="L2" s="56"/>
      <c r="M2" s="56"/>
      <c r="N2" s="56"/>
      <c r="O2" s="56"/>
      <c r="Q2" s="56"/>
      <c r="R2" s="80"/>
      <c r="S2" s="81"/>
      <c r="T2" s="80"/>
      <c r="V2" s="22"/>
    </row>
    <row r="3" spans="1:23" s="18" customFormat="1" ht="24.75" customHeight="1">
      <c r="A3" s="159" t="s">
        <v>67</v>
      </c>
      <c r="B3" s="177" t="s">
        <v>68</v>
      </c>
      <c r="C3" s="178"/>
      <c r="D3" s="179"/>
      <c r="E3" s="181" t="s">
        <v>69</v>
      </c>
      <c r="F3" s="181"/>
      <c r="G3" s="181"/>
      <c r="H3" s="181"/>
      <c r="I3" s="181"/>
      <c r="J3" s="181"/>
      <c r="K3" s="83"/>
      <c r="L3" s="182" t="s">
        <v>70</v>
      </c>
      <c r="M3" s="182"/>
      <c r="N3" s="182"/>
      <c r="O3" s="182"/>
      <c r="P3" s="182"/>
      <c r="Q3" s="182"/>
      <c r="R3" s="183" t="s">
        <v>71</v>
      </c>
      <c r="S3" s="184"/>
      <c r="T3" s="185"/>
      <c r="U3" s="189" t="s">
        <v>72</v>
      </c>
      <c r="V3" s="159" t="s">
        <v>67</v>
      </c>
      <c r="W3" s="19"/>
    </row>
    <row r="4" spans="1:23" s="18" customFormat="1" ht="24.75" customHeight="1">
      <c r="A4" s="160"/>
      <c r="B4" s="174"/>
      <c r="C4" s="180"/>
      <c r="D4" s="173"/>
      <c r="E4" s="173" t="s">
        <v>73</v>
      </c>
      <c r="F4" s="161"/>
      <c r="G4" s="161"/>
      <c r="H4" s="172" t="s">
        <v>74</v>
      </c>
      <c r="I4" s="172"/>
      <c r="J4" s="172"/>
      <c r="K4" s="85"/>
      <c r="L4" s="173" t="s">
        <v>75</v>
      </c>
      <c r="M4" s="161"/>
      <c r="N4" s="161"/>
      <c r="O4" s="161" t="s">
        <v>76</v>
      </c>
      <c r="P4" s="161"/>
      <c r="Q4" s="174"/>
      <c r="R4" s="186"/>
      <c r="S4" s="187"/>
      <c r="T4" s="188"/>
      <c r="U4" s="190"/>
      <c r="V4" s="160"/>
      <c r="W4" s="19"/>
    </row>
    <row r="5" spans="1:23" s="18" customFormat="1" ht="24.75" customHeight="1">
      <c r="A5" s="161"/>
      <c r="B5" s="20" t="s">
        <v>8</v>
      </c>
      <c r="C5" s="20" t="s">
        <v>77</v>
      </c>
      <c r="D5" s="20" t="s">
        <v>78</v>
      </c>
      <c r="E5" s="86" t="s">
        <v>8</v>
      </c>
      <c r="F5" s="20" t="s">
        <v>77</v>
      </c>
      <c r="G5" s="20" t="s">
        <v>78</v>
      </c>
      <c r="H5" s="20" t="s">
        <v>8</v>
      </c>
      <c r="I5" s="20" t="s">
        <v>77</v>
      </c>
      <c r="J5" s="20" t="s">
        <v>78</v>
      </c>
      <c r="K5" s="85"/>
      <c r="L5" s="86" t="s">
        <v>8</v>
      </c>
      <c r="M5" s="20" t="s">
        <v>77</v>
      </c>
      <c r="N5" s="20" t="s">
        <v>78</v>
      </c>
      <c r="O5" s="20" t="s">
        <v>8</v>
      </c>
      <c r="P5" s="20" t="s">
        <v>77</v>
      </c>
      <c r="Q5" s="87" t="s">
        <v>78</v>
      </c>
      <c r="R5" s="88" t="s">
        <v>8</v>
      </c>
      <c r="S5" s="88" t="s">
        <v>77</v>
      </c>
      <c r="T5" s="88" t="s">
        <v>78</v>
      </c>
      <c r="U5" s="173"/>
      <c r="V5" s="161"/>
      <c r="W5" s="19"/>
    </row>
    <row r="6" spans="1:23" s="2" customFormat="1" ht="24.75" customHeight="1" hidden="1">
      <c r="A6" s="32" t="s">
        <v>1</v>
      </c>
      <c r="B6" s="89">
        <v>1318</v>
      </c>
      <c r="C6" s="90">
        <v>643</v>
      </c>
      <c r="D6" s="91">
        <v>675</v>
      </c>
      <c r="E6" s="90">
        <v>4486</v>
      </c>
      <c r="F6" s="90">
        <v>2253</v>
      </c>
      <c r="G6" s="90">
        <v>2233</v>
      </c>
      <c r="H6" s="90">
        <v>1298</v>
      </c>
      <c r="I6" s="90">
        <v>641</v>
      </c>
      <c r="J6" s="90">
        <v>657</v>
      </c>
      <c r="K6" s="90"/>
      <c r="L6" s="90">
        <v>1500</v>
      </c>
      <c r="M6" s="90">
        <v>761</v>
      </c>
      <c r="N6" s="90">
        <v>739</v>
      </c>
      <c r="O6" s="90">
        <v>1688</v>
      </c>
      <c r="P6" s="90">
        <v>851</v>
      </c>
      <c r="Q6" s="90">
        <v>837</v>
      </c>
      <c r="R6" s="92">
        <v>1739</v>
      </c>
      <c r="S6" s="93">
        <v>895</v>
      </c>
      <c r="T6" s="94">
        <v>844</v>
      </c>
      <c r="U6" s="95">
        <v>32.5</v>
      </c>
      <c r="V6" s="32" t="s">
        <v>1</v>
      </c>
      <c r="W6" s="14"/>
    </row>
    <row r="7" spans="1:22" s="2" customFormat="1" ht="24.75" customHeight="1" hidden="1">
      <c r="A7" s="96" t="s">
        <v>0</v>
      </c>
      <c r="B7" s="89">
        <v>1318</v>
      </c>
      <c r="C7" s="90">
        <v>677</v>
      </c>
      <c r="D7" s="91">
        <v>641</v>
      </c>
      <c r="E7" s="90">
        <v>4344</v>
      </c>
      <c r="F7" s="90">
        <v>2206</v>
      </c>
      <c r="G7" s="90">
        <v>2138</v>
      </c>
      <c r="H7" s="90">
        <v>1322</v>
      </c>
      <c r="I7" s="90">
        <v>669</v>
      </c>
      <c r="J7" s="90">
        <v>653</v>
      </c>
      <c r="K7" s="90"/>
      <c r="L7" s="90">
        <v>1435</v>
      </c>
      <c r="M7" s="90">
        <v>722</v>
      </c>
      <c r="N7" s="90">
        <v>713</v>
      </c>
      <c r="O7" s="90">
        <v>1587</v>
      </c>
      <c r="P7" s="90">
        <v>815</v>
      </c>
      <c r="Q7" s="90">
        <v>772</v>
      </c>
      <c r="R7" s="92">
        <v>1721</v>
      </c>
      <c r="S7" s="93">
        <v>868</v>
      </c>
      <c r="T7" s="94">
        <v>853</v>
      </c>
      <c r="U7" s="95">
        <v>33.6</v>
      </c>
      <c r="V7" s="96" t="s">
        <v>0</v>
      </c>
    </row>
    <row r="8" spans="1:22" s="2" customFormat="1" ht="24.75" customHeight="1" hidden="1">
      <c r="A8" s="96" t="s">
        <v>79</v>
      </c>
      <c r="B8" s="89">
        <v>1159</v>
      </c>
      <c r="C8" s="90">
        <v>596</v>
      </c>
      <c r="D8" s="91">
        <v>563</v>
      </c>
      <c r="E8" s="90">
        <v>4117</v>
      </c>
      <c r="F8" s="90">
        <v>2077</v>
      </c>
      <c r="G8" s="90">
        <v>2040</v>
      </c>
      <c r="H8" s="90">
        <v>1242</v>
      </c>
      <c r="I8" s="90">
        <v>632</v>
      </c>
      <c r="J8" s="90">
        <v>610</v>
      </c>
      <c r="K8" s="90"/>
      <c r="L8" s="90">
        <v>1396</v>
      </c>
      <c r="M8" s="90">
        <v>696</v>
      </c>
      <c r="N8" s="90">
        <v>700</v>
      </c>
      <c r="O8" s="90">
        <v>1479</v>
      </c>
      <c r="P8" s="90">
        <v>749</v>
      </c>
      <c r="Q8" s="90">
        <v>730</v>
      </c>
      <c r="R8" s="92">
        <v>1591</v>
      </c>
      <c r="S8" s="93">
        <v>819</v>
      </c>
      <c r="T8" s="94">
        <v>772</v>
      </c>
      <c r="U8" s="95">
        <v>31.6</v>
      </c>
      <c r="V8" s="96" t="s">
        <v>80</v>
      </c>
    </row>
    <row r="9" spans="1:22" s="2" customFormat="1" ht="24.75" customHeight="1" hidden="1">
      <c r="A9" s="96" t="s">
        <v>81</v>
      </c>
      <c r="B9" s="89">
        <v>1148</v>
      </c>
      <c r="C9" s="90">
        <v>562</v>
      </c>
      <c r="D9" s="91">
        <v>586</v>
      </c>
      <c r="E9" s="90">
        <v>4087</v>
      </c>
      <c r="F9" s="90">
        <v>2048</v>
      </c>
      <c r="G9" s="90">
        <v>2039</v>
      </c>
      <c r="H9" s="90">
        <v>1267</v>
      </c>
      <c r="I9" s="90">
        <v>625</v>
      </c>
      <c r="J9" s="90">
        <v>642</v>
      </c>
      <c r="K9" s="90"/>
      <c r="L9" s="90">
        <v>1335</v>
      </c>
      <c r="M9" s="90">
        <v>685</v>
      </c>
      <c r="N9" s="90">
        <v>650</v>
      </c>
      <c r="O9" s="90">
        <v>1485</v>
      </c>
      <c r="P9" s="90">
        <v>738</v>
      </c>
      <c r="Q9" s="90">
        <v>747</v>
      </c>
      <c r="R9" s="92">
        <v>1481</v>
      </c>
      <c r="S9" s="93">
        <v>763</v>
      </c>
      <c r="T9" s="94">
        <v>718</v>
      </c>
      <c r="U9" s="95">
        <v>29.6</v>
      </c>
      <c r="V9" s="96" t="s">
        <v>81</v>
      </c>
    </row>
    <row r="10" spans="1:22" s="2" customFormat="1" ht="24.75" customHeight="1">
      <c r="A10" s="96" t="s">
        <v>82</v>
      </c>
      <c r="B10" s="89">
        <v>993</v>
      </c>
      <c r="C10" s="90">
        <v>484</v>
      </c>
      <c r="D10" s="91">
        <v>509</v>
      </c>
      <c r="E10" s="90">
        <v>3888</v>
      </c>
      <c r="F10" s="90">
        <v>1942</v>
      </c>
      <c r="G10" s="90">
        <v>1946</v>
      </c>
      <c r="H10" s="90">
        <v>1147</v>
      </c>
      <c r="I10" s="90">
        <v>567</v>
      </c>
      <c r="J10" s="90">
        <v>580</v>
      </c>
      <c r="K10" s="90"/>
      <c r="L10" s="90">
        <v>1349</v>
      </c>
      <c r="M10" s="90">
        <v>660</v>
      </c>
      <c r="N10" s="90">
        <v>689</v>
      </c>
      <c r="O10" s="90">
        <v>1392</v>
      </c>
      <c r="P10" s="90">
        <v>715</v>
      </c>
      <c r="Q10" s="90">
        <v>677</v>
      </c>
      <c r="R10" s="92">
        <v>1496</v>
      </c>
      <c r="S10" s="93">
        <v>741</v>
      </c>
      <c r="T10" s="94">
        <v>755</v>
      </c>
      <c r="U10" s="95">
        <v>29.7</v>
      </c>
      <c r="V10" s="96" t="s">
        <v>83</v>
      </c>
    </row>
    <row r="11" spans="1:22" s="33" customFormat="1" ht="24.75" customHeight="1">
      <c r="A11" s="96" t="s">
        <v>84</v>
      </c>
      <c r="B11" s="89">
        <v>580</v>
      </c>
      <c r="C11" s="90">
        <v>279</v>
      </c>
      <c r="D11" s="91">
        <v>301</v>
      </c>
      <c r="E11" s="90">
        <v>2210</v>
      </c>
      <c r="F11" s="90">
        <v>1113</v>
      </c>
      <c r="G11" s="90">
        <v>1097</v>
      </c>
      <c r="H11" s="90">
        <v>697</v>
      </c>
      <c r="I11" s="90">
        <v>362</v>
      </c>
      <c r="J11" s="90">
        <v>335</v>
      </c>
      <c r="K11" s="90"/>
      <c r="L11" s="90">
        <v>671</v>
      </c>
      <c r="M11" s="90">
        <v>338</v>
      </c>
      <c r="N11" s="90">
        <v>333</v>
      </c>
      <c r="O11" s="90">
        <v>842</v>
      </c>
      <c r="P11" s="90">
        <v>413</v>
      </c>
      <c r="Q11" s="90">
        <v>429</v>
      </c>
      <c r="R11" s="92">
        <v>1438</v>
      </c>
      <c r="S11" s="93">
        <v>730</v>
      </c>
      <c r="T11" s="94">
        <v>708</v>
      </c>
      <c r="U11" s="95">
        <v>30</v>
      </c>
      <c r="V11" s="96" t="s">
        <v>84</v>
      </c>
    </row>
    <row r="12" spans="1:22" s="33" customFormat="1" ht="24.75" customHeight="1">
      <c r="A12" s="96" t="s">
        <v>85</v>
      </c>
      <c r="B12" s="89">
        <v>554</v>
      </c>
      <c r="C12" s="90">
        <v>293</v>
      </c>
      <c r="D12" s="91">
        <v>261</v>
      </c>
      <c r="E12" s="90">
        <v>2190</v>
      </c>
      <c r="F12" s="90">
        <v>1135</v>
      </c>
      <c r="G12" s="90">
        <v>1055</v>
      </c>
      <c r="H12" s="90">
        <v>721</v>
      </c>
      <c r="I12" s="90">
        <v>387</v>
      </c>
      <c r="J12" s="90">
        <v>334</v>
      </c>
      <c r="K12" s="90"/>
      <c r="L12" s="90">
        <v>729</v>
      </c>
      <c r="M12" s="90">
        <v>369</v>
      </c>
      <c r="N12" s="90">
        <v>360</v>
      </c>
      <c r="O12" s="90">
        <v>740</v>
      </c>
      <c r="P12" s="90">
        <v>379</v>
      </c>
      <c r="Q12" s="90">
        <v>361</v>
      </c>
      <c r="R12" s="92">
        <v>840</v>
      </c>
      <c r="S12" s="93">
        <v>413</v>
      </c>
      <c r="T12" s="94">
        <v>427</v>
      </c>
      <c r="U12" s="95">
        <v>17.1</v>
      </c>
      <c r="V12" s="96" t="s">
        <v>85</v>
      </c>
    </row>
    <row r="13" spans="1:22" s="33" customFormat="1" ht="24.75" customHeight="1">
      <c r="A13" s="96" t="s">
        <v>86</v>
      </c>
      <c r="B13" s="89">
        <v>602</v>
      </c>
      <c r="C13" s="90">
        <v>311</v>
      </c>
      <c r="D13" s="91">
        <v>291</v>
      </c>
      <c r="E13" s="90">
        <v>2253</v>
      </c>
      <c r="F13" s="90">
        <v>1147</v>
      </c>
      <c r="G13" s="90">
        <v>1106</v>
      </c>
      <c r="H13" s="90">
        <v>702</v>
      </c>
      <c r="I13" s="90">
        <v>352</v>
      </c>
      <c r="J13" s="90">
        <v>350</v>
      </c>
      <c r="K13" s="90"/>
      <c r="L13" s="90">
        <v>727</v>
      </c>
      <c r="M13" s="90">
        <v>386</v>
      </c>
      <c r="N13" s="90">
        <v>341</v>
      </c>
      <c r="O13" s="90">
        <v>824</v>
      </c>
      <c r="P13" s="90">
        <v>409</v>
      </c>
      <c r="Q13" s="90">
        <v>415</v>
      </c>
      <c r="R13" s="92">
        <v>737</v>
      </c>
      <c r="S13" s="93">
        <v>375</v>
      </c>
      <c r="T13" s="94">
        <v>362</v>
      </c>
      <c r="U13" s="95">
        <v>15.5</v>
      </c>
      <c r="V13" s="96" t="s">
        <v>86</v>
      </c>
    </row>
    <row r="14" spans="1:22" s="33" customFormat="1" ht="24.75" customHeight="1">
      <c r="A14" s="97" t="s">
        <v>87</v>
      </c>
      <c r="B14" s="98">
        <f>SUM(B16:B18)</f>
        <v>527</v>
      </c>
      <c r="C14" s="99">
        <f aca="true" t="shared" si="0" ref="C14:T14">SUM(C16:C18)</f>
        <v>283</v>
      </c>
      <c r="D14" s="100">
        <f t="shared" si="0"/>
        <v>244</v>
      </c>
      <c r="E14" s="99">
        <f t="shared" si="0"/>
        <v>2217</v>
      </c>
      <c r="F14" s="99">
        <f t="shared" si="0"/>
        <v>1151</v>
      </c>
      <c r="G14" s="99">
        <f t="shared" si="0"/>
        <v>1066</v>
      </c>
      <c r="H14" s="99">
        <f t="shared" si="0"/>
        <v>692</v>
      </c>
      <c r="I14" s="99">
        <f t="shared" si="0"/>
        <v>365</v>
      </c>
      <c r="J14" s="99">
        <f t="shared" si="0"/>
        <v>327</v>
      </c>
      <c r="K14" s="99"/>
      <c r="L14" s="99">
        <f t="shared" si="0"/>
        <v>741</v>
      </c>
      <c r="M14" s="99">
        <f t="shared" si="0"/>
        <v>378</v>
      </c>
      <c r="N14" s="99">
        <f t="shared" si="0"/>
        <v>363</v>
      </c>
      <c r="O14" s="99">
        <f t="shared" si="0"/>
        <v>784</v>
      </c>
      <c r="P14" s="99">
        <f t="shared" si="0"/>
        <v>408</v>
      </c>
      <c r="Q14" s="99">
        <f t="shared" si="0"/>
        <v>376</v>
      </c>
      <c r="R14" s="98">
        <f t="shared" si="0"/>
        <v>825</v>
      </c>
      <c r="S14" s="99">
        <f t="shared" si="0"/>
        <v>404</v>
      </c>
      <c r="T14" s="100">
        <f t="shared" si="0"/>
        <v>421</v>
      </c>
      <c r="U14" s="101">
        <v>16.9</v>
      </c>
      <c r="V14" s="97" t="s">
        <v>87</v>
      </c>
    </row>
    <row r="15" spans="1:22" s="2" customFormat="1" ht="3.75" customHeight="1">
      <c r="A15" s="102"/>
      <c r="B15" s="103"/>
      <c r="C15" s="104"/>
      <c r="D15" s="105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6"/>
      <c r="S15" s="107"/>
      <c r="T15" s="108"/>
      <c r="U15" s="109"/>
      <c r="V15" s="102"/>
    </row>
    <row r="16" spans="1:22" s="116" customFormat="1" ht="24.75" customHeight="1">
      <c r="A16" s="110" t="s">
        <v>88</v>
      </c>
      <c r="B16" s="111">
        <f>SUM(C16:D16)</f>
        <v>29</v>
      </c>
      <c r="C16" s="112">
        <v>14</v>
      </c>
      <c r="D16" s="113">
        <v>15</v>
      </c>
      <c r="E16" s="114">
        <f>H16+L16+O16</f>
        <v>71</v>
      </c>
      <c r="F16" s="114">
        <f>I16+M16+P16</f>
        <v>36</v>
      </c>
      <c r="G16" s="114">
        <f>J16+N16+Q16</f>
        <v>35</v>
      </c>
      <c r="H16" s="114">
        <f>I16+J16</f>
        <v>24</v>
      </c>
      <c r="I16" s="114">
        <v>12</v>
      </c>
      <c r="J16" s="114">
        <v>12</v>
      </c>
      <c r="K16" s="93"/>
      <c r="L16" s="114">
        <f>M16+N16</f>
        <v>24</v>
      </c>
      <c r="M16" s="114">
        <v>14</v>
      </c>
      <c r="N16" s="114">
        <v>10</v>
      </c>
      <c r="O16" s="114">
        <f>P16+Q16</f>
        <v>23</v>
      </c>
      <c r="P16" s="114">
        <v>10</v>
      </c>
      <c r="Q16" s="114">
        <v>13</v>
      </c>
      <c r="R16" s="111">
        <f>SUM(S16:T16)</f>
        <v>31</v>
      </c>
      <c r="S16" s="112">
        <v>18</v>
      </c>
      <c r="T16" s="113">
        <v>13</v>
      </c>
      <c r="U16" s="115" t="s">
        <v>89</v>
      </c>
      <c r="V16" s="110" t="s">
        <v>90</v>
      </c>
    </row>
    <row r="17" spans="1:22" s="116" customFormat="1" ht="24.75" customHeight="1">
      <c r="A17" s="110" t="s">
        <v>91</v>
      </c>
      <c r="B17" s="111">
        <f>SUM(C17:D17)</f>
        <v>92</v>
      </c>
      <c r="C17" s="112">
        <v>45</v>
      </c>
      <c r="D17" s="113">
        <v>47</v>
      </c>
      <c r="E17" s="114">
        <f>H17+L17+O17</f>
        <v>139</v>
      </c>
      <c r="F17" s="114">
        <f aca="true" t="shared" si="1" ref="F17:G23">I17+M17+P17</f>
        <v>73</v>
      </c>
      <c r="G17" s="114">
        <f t="shared" si="1"/>
        <v>66</v>
      </c>
      <c r="H17" s="114">
        <f aca="true" t="shared" si="2" ref="H17:H23">I17+J17</f>
        <v>22</v>
      </c>
      <c r="I17" s="114">
        <v>12</v>
      </c>
      <c r="J17" s="114">
        <v>10</v>
      </c>
      <c r="K17" s="93"/>
      <c r="L17" s="114">
        <f aca="true" t="shared" si="3" ref="L17:L23">M17+N17</f>
        <v>20</v>
      </c>
      <c r="M17" s="114">
        <v>11</v>
      </c>
      <c r="N17" s="114">
        <v>9</v>
      </c>
      <c r="O17" s="114">
        <f aca="true" t="shared" si="4" ref="O17:O23">P17+Q17</f>
        <v>97</v>
      </c>
      <c r="P17" s="114">
        <v>50</v>
      </c>
      <c r="Q17" s="114">
        <v>47</v>
      </c>
      <c r="R17" s="111">
        <f>SUM(S17:T17)</f>
        <v>109</v>
      </c>
      <c r="S17" s="112">
        <v>54</v>
      </c>
      <c r="T17" s="113">
        <v>55</v>
      </c>
      <c r="U17" s="115" t="s">
        <v>92</v>
      </c>
      <c r="V17" s="110" t="s">
        <v>93</v>
      </c>
    </row>
    <row r="18" spans="1:22" s="116" customFormat="1" ht="24.75" customHeight="1">
      <c r="A18" s="110" t="s">
        <v>94</v>
      </c>
      <c r="B18" s="111">
        <f>SUM(C18:D18)</f>
        <v>406</v>
      </c>
      <c r="C18" s="112">
        <v>224</v>
      </c>
      <c r="D18" s="113">
        <v>182</v>
      </c>
      <c r="E18" s="112">
        <f>H18+L18+O18</f>
        <v>2007</v>
      </c>
      <c r="F18" s="112">
        <f t="shared" si="1"/>
        <v>1042</v>
      </c>
      <c r="G18" s="112">
        <f t="shared" si="1"/>
        <v>965</v>
      </c>
      <c r="H18" s="112">
        <f t="shared" si="2"/>
        <v>646</v>
      </c>
      <c r="I18" s="112">
        <v>341</v>
      </c>
      <c r="J18" s="112">
        <v>305</v>
      </c>
      <c r="K18" s="93"/>
      <c r="L18" s="112">
        <f t="shared" si="3"/>
        <v>697</v>
      </c>
      <c r="M18" s="112">
        <v>353</v>
      </c>
      <c r="N18" s="112">
        <v>344</v>
      </c>
      <c r="O18" s="112">
        <f t="shared" si="4"/>
        <v>664</v>
      </c>
      <c r="P18" s="112">
        <v>348</v>
      </c>
      <c r="Q18" s="112">
        <v>316</v>
      </c>
      <c r="R18" s="111">
        <f>SUM(S18:T18)</f>
        <v>685</v>
      </c>
      <c r="S18" s="112">
        <v>332</v>
      </c>
      <c r="T18" s="113">
        <v>353</v>
      </c>
      <c r="U18" s="115" t="s">
        <v>92</v>
      </c>
      <c r="V18" s="110" t="s">
        <v>95</v>
      </c>
    </row>
    <row r="19" spans="1:22" s="2" customFormat="1" ht="3.75" customHeight="1">
      <c r="A19" s="32"/>
      <c r="B19" s="89"/>
      <c r="C19" s="90"/>
      <c r="D19" s="91"/>
      <c r="E19" s="114"/>
      <c r="F19" s="114"/>
      <c r="G19" s="114"/>
      <c r="H19" s="114"/>
      <c r="I19" s="90"/>
      <c r="J19" s="90"/>
      <c r="K19" s="90"/>
      <c r="L19" s="114"/>
      <c r="M19" s="90"/>
      <c r="N19" s="90"/>
      <c r="O19" s="114"/>
      <c r="P19" s="90"/>
      <c r="Q19" s="90"/>
      <c r="R19" s="92"/>
      <c r="S19" s="93"/>
      <c r="T19" s="94"/>
      <c r="U19" s="117"/>
      <c r="V19" s="32"/>
    </row>
    <row r="20" spans="1:22" s="2" customFormat="1" ht="24.75" customHeight="1">
      <c r="A20" s="32" t="s">
        <v>96</v>
      </c>
      <c r="B20" s="118">
        <f>SUM(C20:D20)</f>
        <v>271</v>
      </c>
      <c r="C20" s="119">
        <v>148</v>
      </c>
      <c r="D20" s="120">
        <v>123</v>
      </c>
      <c r="E20" s="114">
        <f>H20+L20+O20</f>
        <v>911</v>
      </c>
      <c r="F20" s="114">
        <f t="shared" si="1"/>
        <v>481</v>
      </c>
      <c r="G20" s="114">
        <f t="shared" si="1"/>
        <v>430</v>
      </c>
      <c r="H20" s="114">
        <f t="shared" si="2"/>
        <v>263</v>
      </c>
      <c r="I20" s="121">
        <v>142</v>
      </c>
      <c r="J20" s="121">
        <v>121</v>
      </c>
      <c r="K20" s="90"/>
      <c r="L20" s="114">
        <f t="shared" si="3"/>
        <v>285</v>
      </c>
      <c r="M20" s="121">
        <v>147</v>
      </c>
      <c r="N20" s="121">
        <v>138</v>
      </c>
      <c r="O20" s="114">
        <f t="shared" si="4"/>
        <v>363</v>
      </c>
      <c r="P20" s="121">
        <v>192</v>
      </c>
      <c r="Q20" s="121">
        <v>171</v>
      </c>
      <c r="R20" s="111">
        <f>SUM(S20:T20)</f>
        <v>384</v>
      </c>
      <c r="S20" s="112">
        <v>192</v>
      </c>
      <c r="T20" s="113">
        <v>192</v>
      </c>
      <c r="U20" s="117" t="s">
        <v>92</v>
      </c>
      <c r="V20" s="32" t="s">
        <v>96</v>
      </c>
    </row>
    <row r="21" spans="1:22" s="2" customFormat="1" ht="24.75" customHeight="1">
      <c r="A21" s="32" t="s">
        <v>97</v>
      </c>
      <c r="B21" s="118">
        <f>SUM(C21:D21)</f>
        <v>227</v>
      </c>
      <c r="C21" s="119">
        <v>125</v>
      </c>
      <c r="D21" s="120">
        <v>102</v>
      </c>
      <c r="E21" s="114">
        <f>H21+L21+O21</f>
        <v>1199</v>
      </c>
      <c r="F21" s="114">
        <f t="shared" si="1"/>
        <v>617</v>
      </c>
      <c r="G21" s="114">
        <f t="shared" si="1"/>
        <v>582</v>
      </c>
      <c r="H21" s="114">
        <f t="shared" si="2"/>
        <v>389</v>
      </c>
      <c r="I21" s="121">
        <v>207</v>
      </c>
      <c r="J21" s="121">
        <v>182</v>
      </c>
      <c r="K21" s="90"/>
      <c r="L21" s="114">
        <f t="shared" si="3"/>
        <v>421</v>
      </c>
      <c r="M21" s="121">
        <v>214</v>
      </c>
      <c r="N21" s="121">
        <v>207</v>
      </c>
      <c r="O21" s="114">
        <f t="shared" si="4"/>
        <v>389</v>
      </c>
      <c r="P21" s="121">
        <v>196</v>
      </c>
      <c r="Q21" s="121">
        <v>193</v>
      </c>
      <c r="R21" s="111">
        <f>SUM(S21:T21)</f>
        <v>396</v>
      </c>
      <c r="S21" s="112">
        <v>190</v>
      </c>
      <c r="T21" s="113">
        <v>206</v>
      </c>
      <c r="U21" s="117" t="s">
        <v>92</v>
      </c>
      <c r="V21" s="32" t="s">
        <v>97</v>
      </c>
    </row>
    <row r="22" spans="1:22" s="2" customFormat="1" ht="24.75" customHeight="1" hidden="1">
      <c r="A22" s="32" t="s">
        <v>98</v>
      </c>
      <c r="B22" s="118">
        <f>SUM(C22:D22)</f>
        <v>0</v>
      </c>
      <c r="C22" s="119">
        <v>0</v>
      </c>
      <c r="D22" s="120">
        <v>0</v>
      </c>
      <c r="E22" s="114">
        <f>H22+L22+O22</f>
        <v>0</v>
      </c>
      <c r="F22" s="114">
        <f t="shared" si="1"/>
        <v>0</v>
      </c>
      <c r="G22" s="114">
        <f t="shared" si="1"/>
        <v>0</v>
      </c>
      <c r="H22" s="114">
        <f t="shared" si="2"/>
        <v>0</v>
      </c>
      <c r="I22" s="121">
        <v>0</v>
      </c>
      <c r="J22" s="121">
        <v>0</v>
      </c>
      <c r="K22" s="122"/>
      <c r="L22" s="114">
        <f t="shared" si="3"/>
        <v>0</v>
      </c>
      <c r="M22" s="121">
        <v>0</v>
      </c>
      <c r="N22" s="121">
        <v>0</v>
      </c>
      <c r="O22" s="114">
        <f t="shared" si="4"/>
        <v>0</v>
      </c>
      <c r="P22" s="121">
        <v>0</v>
      </c>
      <c r="Q22" s="121">
        <v>0</v>
      </c>
      <c r="R22" s="111">
        <f>SUM(S22:T22)</f>
        <v>0</v>
      </c>
      <c r="S22" s="112">
        <v>0</v>
      </c>
      <c r="T22" s="113">
        <v>0</v>
      </c>
      <c r="U22" s="117" t="s">
        <v>92</v>
      </c>
      <c r="V22" s="32" t="s">
        <v>98</v>
      </c>
    </row>
    <row r="23" spans="1:22" s="2" customFormat="1" ht="24.75" customHeight="1">
      <c r="A23" s="32" t="s">
        <v>99</v>
      </c>
      <c r="B23" s="118">
        <f>SUM(C23:D23)</f>
        <v>29</v>
      </c>
      <c r="C23" s="119">
        <v>10</v>
      </c>
      <c r="D23" s="120">
        <v>19</v>
      </c>
      <c r="E23" s="114">
        <f>H23+L23+O23</f>
        <v>107</v>
      </c>
      <c r="F23" s="114">
        <f t="shared" si="1"/>
        <v>53</v>
      </c>
      <c r="G23" s="114">
        <f t="shared" si="1"/>
        <v>54</v>
      </c>
      <c r="H23" s="114">
        <f t="shared" si="2"/>
        <v>40</v>
      </c>
      <c r="I23" s="121">
        <v>16</v>
      </c>
      <c r="J23" s="121">
        <v>24</v>
      </c>
      <c r="K23" s="90"/>
      <c r="L23" s="114">
        <f t="shared" si="3"/>
        <v>35</v>
      </c>
      <c r="M23" s="121">
        <v>17</v>
      </c>
      <c r="N23" s="121">
        <v>18</v>
      </c>
      <c r="O23" s="114">
        <f t="shared" si="4"/>
        <v>32</v>
      </c>
      <c r="P23" s="121">
        <v>20</v>
      </c>
      <c r="Q23" s="121">
        <v>12</v>
      </c>
      <c r="R23" s="111">
        <f>SUM(S23:T23)</f>
        <v>45</v>
      </c>
      <c r="S23" s="112">
        <v>22</v>
      </c>
      <c r="T23" s="113">
        <v>23</v>
      </c>
      <c r="U23" s="117" t="s">
        <v>92</v>
      </c>
      <c r="V23" s="32" t="s">
        <v>99</v>
      </c>
    </row>
    <row r="24" spans="1:22" s="2" customFormat="1" ht="24.75" customHeight="1" hidden="1">
      <c r="A24" s="32" t="s">
        <v>100</v>
      </c>
      <c r="B24" s="118">
        <v>0</v>
      </c>
      <c r="C24" s="119">
        <v>0</v>
      </c>
      <c r="D24" s="120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2"/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11">
        <v>0</v>
      </c>
      <c r="S24" s="112">
        <v>0</v>
      </c>
      <c r="T24" s="113">
        <v>0</v>
      </c>
      <c r="U24" s="117" t="s">
        <v>92</v>
      </c>
      <c r="V24" s="32" t="s">
        <v>100</v>
      </c>
    </row>
    <row r="25" spans="1:22" s="2" customFormat="1" ht="24.75" customHeight="1" hidden="1">
      <c r="A25" s="32" t="s">
        <v>101</v>
      </c>
      <c r="B25" s="118">
        <v>0</v>
      </c>
      <c r="C25" s="119">
        <v>0</v>
      </c>
      <c r="D25" s="120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2"/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11">
        <v>0</v>
      </c>
      <c r="S25" s="112">
        <v>0</v>
      </c>
      <c r="T25" s="113">
        <v>0</v>
      </c>
      <c r="U25" s="117" t="s">
        <v>92</v>
      </c>
      <c r="V25" s="32" t="s">
        <v>101</v>
      </c>
    </row>
    <row r="26" spans="1:22" s="2" customFormat="1" ht="7.5" customHeight="1">
      <c r="A26" s="123"/>
      <c r="B26" s="124"/>
      <c r="C26" s="125"/>
      <c r="D26" s="126"/>
      <c r="E26" s="125"/>
      <c r="F26" s="125"/>
      <c r="G26" s="125"/>
      <c r="H26" s="125"/>
      <c r="I26" s="4"/>
      <c r="J26" s="125"/>
      <c r="K26" s="127"/>
      <c r="L26" s="125"/>
      <c r="M26" s="125"/>
      <c r="N26" s="125"/>
      <c r="O26" s="125"/>
      <c r="P26" s="125"/>
      <c r="Q26" s="125"/>
      <c r="R26" s="128"/>
      <c r="S26" s="129"/>
      <c r="T26" s="130"/>
      <c r="U26" s="131"/>
      <c r="V26" s="123"/>
    </row>
    <row r="27" spans="1:20" s="2" customFormat="1" ht="12.75">
      <c r="A27" s="28" t="s">
        <v>102</v>
      </c>
      <c r="R27" s="116"/>
      <c r="S27" s="116"/>
      <c r="T27" s="116"/>
    </row>
    <row r="29" spans="2:17" ht="13.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2:17" ht="13.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2:17" ht="13.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spans="2:17" ht="13.5">
      <c r="B32" s="132"/>
      <c r="C32" s="132"/>
      <c r="D32" s="132"/>
      <c r="E32" s="132"/>
      <c r="F32" s="132"/>
      <c r="G32" s="132"/>
      <c r="I32" s="132"/>
      <c r="J32" s="132"/>
      <c r="K32" s="132"/>
      <c r="L32" s="132"/>
      <c r="M32" s="132"/>
      <c r="N32" s="132"/>
      <c r="O32" s="132"/>
      <c r="P32" s="132"/>
      <c r="Q32" s="132"/>
    </row>
  </sheetData>
  <sheetProtection/>
  <mergeCells count="13">
    <mergeCell ref="U3:U5"/>
    <mergeCell ref="V3:V5"/>
    <mergeCell ref="E4:G4"/>
    <mergeCell ref="H4:J4"/>
    <mergeCell ref="L4:N4"/>
    <mergeCell ref="O4:Q4"/>
    <mergeCell ref="B1:J1"/>
    <mergeCell ref="L1:V1"/>
    <mergeCell ref="A3:A5"/>
    <mergeCell ref="B3:D4"/>
    <mergeCell ref="E3:J3"/>
    <mergeCell ref="L3:Q3"/>
    <mergeCell ref="R3:T4"/>
  </mergeCells>
  <printOptions/>
  <pageMargins left="0.7480314960629921" right="0.4330708661417323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&amp;C&amp;"ＭＳ Ｐ明朝,標準"&amp;10- &amp;P&amp; -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D25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" sqref="J15"/>
    </sheetView>
  </sheetViews>
  <sheetFormatPr defaultColWidth="9.00390625" defaultRowHeight="13.5"/>
  <cols>
    <col min="1" max="1" width="11.625" style="1" customWidth="1"/>
    <col min="2" max="2" width="5.75390625" style="1" bestFit="1" customWidth="1"/>
    <col min="3" max="3" width="5.625" style="1" customWidth="1"/>
    <col min="4" max="4" width="5.875" style="1" bestFit="1" customWidth="1"/>
    <col min="5" max="15" width="5.625" style="1" customWidth="1"/>
    <col min="16" max="16" width="5.75390625" style="1" bestFit="1" customWidth="1"/>
    <col min="17" max="23" width="5.625" style="1" customWidth="1"/>
    <col min="24" max="24" width="5.75390625" style="1" customWidth="1"/>
    <col min="25" max="29" width="5.625" style="1" customWidth="1"/>
    <col min="30" max="30" width="11.625" style="1" customWidth="1"/>
    <col min="31" max="16384" width="9.00390625" style="1" customWidth="1"/>
  </cols>
  <sheetData>
    <row r="1" spans="1:28" s="25" customFormat="1" ht="15" customHeight="1">
      <c r="A1" s="78" t="s">
        <v>30</v>
      </c>
      <c r="B1" s="171" t="s">
        <v>103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77"/>
      <c r="P1" s="176" t="s">
        <v>104</v>
      </c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="2" customFormat="1" ht="12.75">
      <c r="AD2" s="134" t="s">
        <v>105</v>
      </c>
    </row>
    <row r="3" spans="1:30" s="18" customFormat="1" ht="24.75" customHeight="1">
      <c r="A3" s="159" t="s">
        <v>28</v>
      </c>
      <c r="B3" s="191" t="s">
        <v>106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35"/>
      <c r="P3" s="82"/>
      <c r="Q3" s="192" t="s">
        <v>106</v>
      </c>
      <c r="R3" s="192"/>
      <c r="S3" s="192"/>
      <c r="T3" s="192"/>
      <c r="U3" s="192"/>
      <c r="V3" s="192"/>
      <c r="W3" s="192"/>
      <c r="X3" s="192"/>
      <c r="Y3" s="194" t="s">
        <v>107</v>
      </c>
      <c r="Z3" s="179"/>
      <c r="AA3" s="178" t="s">
        <v>108</v>
      </c>
      <c r="AB3" s="178"/>
      <c r="AC3" s="179"/>
      <c r="AD3" s="159" t="s">
        <v>109</v>
      </c>
    </row>
    <row r="4" spans="1:30" s="18" customFormat="1" ht="24.75" customHeight="1">
      <c r="A4" s="160"/>
      <c r="B4" s="191" t="s">
        <v>110</v>
      </c>
      <c r="C4" s="192"/>
      <c r="D4" s="193"/>
      <c r="E4" s="192" t="s">
        <v>111</v>
      </c>
      <c r="F4" s="193"/>
      <c r="G4" s="191" t="s">
        <v>112</v>
      </c>
      <c r="H4" s="193"/>
      <c r="I4" s="191" t="s">
        <v>113</v>
      </c>
      <c r="J4" s="193"/>
      <c r="K4" s="191" t="s">
        <v>114</v>
      </c>
      <c r="L4" s="193"/>
      <c r="M4" s="191" t="s">
        <v>115</v>
      </c>
      <c r="N4" s="193"/>
      <c r="O4" s="191" t="s">
        <v>116</v>
      </c>
      <c r="P4" s="193"/>
      <c r="Q4" s="191" t="s">
        <v>117</v>
      </c>
      <c r="R4" s="193"/>
      <c r="S4" s="191" t="s">
        <v>118</v>
      </c>
      <c r="T4" s="193"/>
      <c r="U4" s="172" t="s">
        <v>119</v>
      </c>
      <c r="V4" s="172"/>
      <c r="W4" s="172" t="s">
        <v>120</v>
      </c>
      <c r="X4" s="191"/>
      <c r="Y4" s="174"/>
      <c r="Z4" s="173"/>
      <c r="AA4" s="180"/>
      <c r="AB4" s="180"/>
      <c r="AC4" s="173"/>
      <c r="AD4" s="160"/>
    </row>
    <row r="5" spans="1:30" s="18" customFormat="1" ht="24.75" customHeight="1">
      <c r="A5" s="161"/>
      <c r="B5" s="20" t="s">
        <v>121</v>
      </c>
      <c r="C5" s="20" t="s">
        <v>77</v>
      </c>
      <c r="D5" s="20" t="s">
        <v>78</v>
      </c>
      <c r="E5" s="86" t="s">
        <v>77</v>
      </c>
      <c r="F5" s="20" t="s">
        <v>78</v>
      </c>
      <c r="G5" s="20" t="s">
        <v>77</v>
      </c>
      <c r="H5" s="20" t="s">
        <v>78</v>
      </c>
      <c r="I5" s="20" t="s">
        <v>77</v>
      </c>
      <c r="J5" s="20" t="s">
        <v>78</v>
      </c>
      <c r="K5" s="20" t="s">
        <v>77</v>
      </c>
      <c r="L5" s="20" t="s">
        <v>78</v>
      </c>
      <c r="M5" s="20" t="s">
        <v>77</v>
      </c>
      <c r="N5" s="20" t="s">
        <v>78</v>
      </c>
      <c r="O5" s="20" t="s">
        <v>122</v>
      </c>
      <c r="P5" s="20" t="s">
        <v>123</v>
      </c>
      <c r="Q5" s="20" t="s">
        <v>77</v>
      </c>
      <c r="R5" s="20" t="s">
        <v>78</v>
      </c>
      <c r="S5" s="20" t="s">
        <v>77</v>
      </c>
      <c r="T5" s="20" t="s">
        <v>78</v>
      </c>
      <c r="U5" s="20" t="s">
        <v>77</v>
      </c>
      <c r="V5" s="20" t="s">
        <v>78</v>
      </c>
      <c r="W5" s="20" t="s">
        <v>77</v>
      </c>
      <c r="X5" s="87" t="s">
        <v>78</v>
      </c>
      <c r="Y5" s="20" t="s">
        <v>77</v>
      </c>
      <c r="Z5" s="20" t="s">
        <v>78</v>
      </c>
      <c r="AA5" s="84" t="s">
        <v>121</v>
      </c>
      <c r="AB5" s="72" t="s">
        <v>77</v>
      </c>
      <c r="AC5" s="72" t="s">
        <v>78</v>
      </c>
      <c r="AD5" s="161"/>
    </row>
    <row r="6" spans="1:30" s="2" customFormat="1" ht="24.75" customHeight="1" hidden="1">
      <c r="A6" s="12" t="s">
        <v>1</v>
      </c>
      <c r="B6" s="136">
        <v>434</v>
      </c>
      <c r="C6" s="137">
        <v>33</v>
      </c>
      <c r="D6" s="138">
        <v>401</v>
      </c>
      <c r="E6" s="137">
        <v>8</v>
      </c>
      <c r="F6" s="137">
        <v>27</v>
      </c>
      <c r="G6" s="137">
        <v>3</v>
      </c>
      <c r="H6" s="137">
        <v>12</v>
      </c>
      <c r="I6" s="137">
        <v>0</v>
      </c>
      <c r="J6" s="137">
        <v>7</v>
      </c>
      <c r="K6" s="137">
        <v>0</v>
      </c>
      <c r="L6" s="137">
        <v>5</v>
      </c>
      <c r="M6" s="137">
        <v>0</v>
      </c>
      <c r="N6" s="137">
        <v>0</v>
      </c>
      <c r="O6" s="137">
        <v>15</v>
      </c>
      <c r="P6" s="137">
        <v>225</v>
      </c>
      <c r="Q6" s="137">
        <v>1</v>
      </c>
      <c r="R6" s="137">
        <v>1</v>
      </c>
      <c r="S6" s="137">
        <v>0</v>
      </c>
      <c r="T6" s="137">
        <v>0</v>
      </c>
      <c r="U6" s="137">
        <v>0</v>
      </c>
      <c r="V6" s="137">
        <v>1</v>
      </c>
      <c r="W6" s="137">
        <v>6</v>
      </c>
      <c r="X6" s="137">
        <v>123</v>
      </c>
      <c r="Y6" s="136">
        <v>0</v>
      </c>
      <c r="Z6" s="138">
        <v>8</v>
      </c>
      <c r="AA6" s="137">
        <v>111</v>
      </c>
      <c r="AB6" s="137">
        <v>63</v>
      </c>
      <c r="AC6" s="137">
        <v>48</v>
      </c>
      <c r="AD6" s="32" t="s">
        <v>1</v>
      </c>
    </row>
    <row r="7" spans="1:30" s="2" customFormat="1" ht="24.75" customHeight="1" hidden="1">
      <c r="A7" s="60" t="s">
        <v>0</v>
      </c>
      <c r="B7" s="136">
        <v>439</v>
      </c>
      <c r="C7" s="137">
        <v>29</v>
      </c>
      <c r="D7" s="138">
        <v>410</v>
      </c>
      <c r="E7" s="137">
        <v>8</v>
      </c>
      <c r="F7" s="137">
        <v>27</v>
      </c>
      <c r="G7" s="137">
        <v>2</v>
      </c>
      <c r="H7" s="137">
        <v>14</v>
      </c>
      <c r="I7" s="137">
        <v>0</v>
      </c>
      <c r="J7" s="137">
        <v>5</v>
      </c>
      <c r="K7" s="137">
        <v>0</v>
      </c>
      <c r="L7" s="137">
        <v>6</v>
      </c>
      <c r="M7" s="137">
        <v>0</v>
      </c>
      <c r="N7" s="137">
        <v>0</v>
      </c>
      <c r="O7" s="137">
        <v>16</v>
      </c>
      <c r="P7" s="137">
        <v>227</v>
      </c>
      <c r="Q7" s="137">
        <v>0</v>
      </c>
      <c r="R7" s="137">
        <v>1</v>
      </c>
      <c r="S7" s="137">
        <v>0</v>
      </c>
      <c r="T7" s="137">
        <v>0</v>
      </c>
      <c r="U7" s="137">
        <v>0</v>
      </c>
      <c r="V7" s="137">
        <v>1</v>
      </c>
      <c r="W7" s="137">
        <v>3</v>
      </c>
      <c r="X7" s="137">
        <v>129</v>
      </c>
      <c r="Y7" s="136">
        <v>0</v>
      </c>
      <c r="Z7" s="138">
        <v>13</v>
      </c>
      <c r="AA7" s="137">
        <v>115</v>
      </c>
      <c r="AB7" s="137">
        <v>58</v>
      </c>
      <c r="AC7" s="137">
        <v>57</v>
      </c>
      <c r="AD7" s="96" t="s">
        <v>0</v>
      </c>
    </row>
    <row r="8" spans="1:30" s="2" customFormat="1" ht="24.75" customHeight="1" hidden="1">
      <c r="A8" s="96" t="s">
        <v>79</v>
      </c>
      <c r="B8" s="136">
        <v>423</v>
      </c>
      <c r="C8" s="137">
        <v>30</v>
      </c>
      <c r="D8" s="138">
        <v>393</v>
      </c>
      <c r="E8" s="137">
        <v>7</v>
      </c>
      <c r="F8" s="137">
        <v>26</v>
      </c>
      <c r="G8" s="137">
        <v>2</v>
      </c>
      <c r="H8" s="137">
        <v>15</v>
      </c>
      <c r="I8" s="137">
        <v>0</v>
      </c>
      <c r="J8" s="137">
        <v>4</v>
      </c>
      <c r="K8" s="137">
        <v>1</v>
      </c>
      <c r="L8" s="137">
        <v>8</v>
      </c>
      <c r="M8" s="137">
        <v>0</v>
      </c>
      <c r="N8" s="137">
        <v>2</v>
      </c>
      <c r="O8" s="137">
        <v>17</v>
      </c>
      <c r="P8" s="137">
        <v>209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1</v>
      </c>
      <c r="W8" s="137">
        <v>3</v>
      </c>
      <c r="X8" s="137">
        <v>128</v>
      </c>
      <c r="Y8" s="136">
        <v>0</v>
      </c>
      <c r="Z8" s="138">
        <v>12</v>
      </c>
      <c r="AA8" s="137">
        <v>105</v>
      </c>
      <c r="AB8" s="137">
        <v>58</v>
      </c>
      <c r="AC8" s="137">
        <v>47</v>
      </c>
      <c r="AD8" s="96" t="s">
        <v>80</v>
      </c>
    </row>
    <row r="9" spans="1:30" s="2" customFormat="1" ht="24.75" customHeight="1" hidden="1">
      <c r="A9" s="96" t="s">
        <v>81</v>
      </c>
      <c r="B9" s="136">
        <v>424</v>
      </c>
      <c r="C9" s="137">
        <v>30</v>
      </c>
      <c r="D9" s="138">
        <v>394</v>
      </c>
      <c r="E9" s="137">
        <v>7</v>
      </c>
      <c r="F9" s="137">
        <v>25</v>
      </c>
      <c r="G9" s="137">
        <v>2</v>
      </c>
      <c r="H9" s="137">
        <v>17</v>
      </c>
      <c r="I9" s="137">
        <v>0</v>
      </c>
      <c r="J9" s="137">
        <v>4</v>
      </c>
      <c r="K9" s="137">
        <v>0</v>
      </c>
      <c r="L9" s="137">
        <v>12</v>
      </c>
      <c r="M9" s="137">
        <v>0</v>
      </c>
      <c r="N9" s="137">
        <v>2</v>
      </c>
      <c r="O9" s="137">
        <v>17</v>
      </c>
      <c r="P9" s="137">
        <v>209</v>
      </c>
      <c r="Q9" s="137">
        <v>1</v>
      </c>
      <c r="R9" s="137">
        <v>0</v>
      </c>
      <c r="S9" s="137">
        <v>0</v>
      </c>
      <c r="T9" s="137">
        <v>1</v>
      </c>
      <c r="U9" s="137">
        <v>0</v>
      </c>
      <c r="V9" s="137">
        <v>1</v>
      </c>
      <c r="W9" s="137">
        <v>3</v>
      </c>
      <c r="X9" s="137">
        <v>123</v>
      </c>
      <c r="Y9" s="136">
        <v>0</v>
      </c>
      <c r="Z9" s="138">
        <v>13</v>
      </c>
      <c r="AA9" s="137">
        <v>112</v>
      </c>
      <c r="AB9" s="137">
        <v>55</v>
      </c>
      <c r="AC9" s="137">
        <v>57</v>
      </c>
      <c r="AD9" s="96" t="s">
        <v>81</v>
      </c>
    </row>
    <row r="10" spans="1:30" s="2" customFormat="1" ht="24.75" customHeight="1">
      <c r="A10" s="96" t="s">
        <v>82</v>
      </c>
      <c r="B10" s="136">
        <v>420</v>
      </c>
      <c r="C10" s="137">
        <v>31</v>
      </c>
      <c r="D10" s="138">
        <v>389</v>
      </c>
      <c r="E10" s="137">
        <v>8</v>
      </c>
      <c r="F10" s="137">
        <v>23</v>
      </c>
      <c r="G10" s="137">
        <v>1</v>
      </c>
      <c r="H10" s="137">
        <v>17</v>
      </c>
      <c r="I10" s="137">
        <v>0</v>
      </c>
      <c r="J10" s="137">
        <v>4</v>
      </c>
      <c r="K10" s="137">
        <v>0</v>
      </c>
      <c r="L10" s="137">
        <v>13</v>
      </c>
      <c r="M10" s="137">
        <v>0</v>
      </c>
      <c r="N10" s="137">
        <v>1</v>
      </c>
      <c r="O10" s="137">
        <v>19</v>
      </c>
      <c r="P10" s="137">
        <v>211</v>
      </c>
      <c r="Q10" s="137">
        <v>0</v>
      </c>
      <c r="R10" s="137">
        <v>1</v>
      </c>
      <c r="S10" s="137">
        <v>0</v>
      </c>
      <c r="T10" s="137">
        <v>0</v>
      </c>
      <c r="U10" s="137">
        <v>0</v>
      </c>
      <c r="V10" s="137">
        <v>1</v>
      </c>
      <c r="W10" s="137">
        <v>3</v>
      </c>
      <c r="X10" s="137">
        <v>118</v>
      </c>
      <c r="Y10" s="136">
        <v>0</v>
      </c>
      <c r="Z10" s="138">
        <v>12</v>
      </c>
      <c r="AA10" s="137">
        <v>98</v>
      </c>
      <c r="AB10" s="137">
        <v>50</v>
      </c>
      <c r="AC10" s="137">
        <v>48</v>
      </c>
      <c r="AD10" s="96" t="s">
        <v>82</v>
      </c>
    </row>
    <row r="11" spans="1:30" s="33" customFormat="1" ht="24.75" customHeight="1">
      <c r="A11" s="96" t="s">
        <v>84</v>
      </c>
      <c r="B11" s="136">
        <v>253</v>
      </c>
      <c r="C11" s="137">
        <v>11</v>
      </c>
      <c r="D11" s="138">
        <v>242</v>
      </c>
      <c r="E11" s="137">
        <v>4</v>
      </c>
      <c r="F11" s="137">
        <v>13</v>
      </c>
      <c r="G11" s="137">
        <v>0</v>
      </c>
      <c r="H11" s="137">
        <v>8</v>
      </c>
      <c r="I11" s="137">
        <v>0</v>
      </c>
      <c r="J11" s="137">
        <v>3</v>
      </c>
      <c r="K11" s="137">
        <v>0</v>
      </c>
      <c r="L11" s="137">
        <v>7</v>
      </c>
      <c r="M11" s="137">
        <v>0</v>
      </c>
      <c r="N11" s="137">
        <v>2</v>
      </c>
      <c r="O11" s="137">
        <v>6</v>
      </c>
      <c r="P11" s="137">
        <v>117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1</v>
      </c>
      <c r="W11" s="137">
        <v>1</v>
      </c>
      <c r="X11" s="137">
        <v>91</v>
      </c>
      <c r="Y11" s="136">
        <v>0</v>
      </c>
      <c r="Z11" s="138">
        <v>9</v>
      </c>
      <c r="AA11" s="137">
        <v>59</v>
      </c>
      <c r="AB11" s="137">
        <v>31</v>
      </c>
      <c r="AC11" s="137">
        <v>28</v>
      </c>
      <c r="AD11" s="96" t="s">
        <v>84</v>
      </c>
    </row>
    <row r="12" spans="1:30" s="33" customFormat="1" ht="24.75" customHeight="1">
      <c r="A12" s="96" t="s">
        <v>124</v>
      </c>
      <c r="B12" s="139">
        <v>240</v>
      </c>
      <c r="C12" s="140">
        <v>11</v>
      </c>
      <c r="D12" s="141">
        <v>229</v>
      </c>
      <c r="E12" s="137">
        <v>4</v>
      </c>
      <c r="F12" s="137">
        <v>13</v>
      </c>
      <c r="G12" s="137">
        <v>0</v>
      </c>
      <c r="H12" s="137">
        <v>9</v>
      </c>
      <c r="I12" s="137">
        <v>0</v>
      </c>
      <c r="J12" s="137">
        <v>3</v>
      </c>
      <c r="K12" s="137">
        <v>0</v>
      </c>
      <c r="L12" s="137">
        <v>7</v>
      </c>
      <c r="M12" s="137">
        <v>0</v>
      </c>
      <c r="N12" s="137">
        <v>2</v>
      </c>
      <c r="O12" s="137">
        <v>6</v>
      </c>
      <c r="P12" s="137">
        <v>103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1</v>
      </c>
      <c r="W12" s="137">
        <v>1</v>
      </c>
      <c r="X12" s="137">
        <v>91</v>
      </c>
      <c r="Y12" s="136">
        <v>0</v>
      </c>
      <c r="Z12" s="138">
        <v>8</v>
      </c>
      <c r="AA12" s="137">
        <v>62</v>
      </c>
      <c r="AB12" s="137">
        <v>32</v>
      </c>
      <c r="AC12" s="137">
        <v>30</v>
      </c>
      <c r="AD12" s="96" t="s">
        <v>85</v>
      </c>
    </row>
    <row r="13" spans="1:30" s="33" customFormat="1" ht="24.75" customHeight="1">
      <c r="A13" s="96" t="s">
        <v>86</v>
      </c>
      <c r="B13" s="139">
        <v>247</v>
      </c>
      <c r="C13" s="140">
        <v>11</v>
      </c>
      <c r="D13" s="141">
        <v>236</v>
      </c>
      <c r="E13" s="137">
        <v>4</v>
      </c>
      <c r="F13" s="137">
        <v>13</v>
      </c>
      <c r="G13" s="137">
        <v>0</v>
      </c>
      <c r="H13" s="137">
        <v>11</v>
      </c>
      <c r="I13" s="137">
        <v>0</v>
      </c>
      <c r="J13" s="137">
        <v>3</v>
      </c>
      <c r="K13" s="137">
        <v>0</v>
      </c>
      <c r="L13" s="137">
        <v>6</v>
      </c>
      <c r="M13" s="137">
        <v>0</v>
      </c>
      <c r="N13" s="137">
        <v>2</v>
      </c>
      <c r="O13" s="137">
        <v>6</v>
      </c>
      <c r="P13" s="137">
        <v>104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1</v>
      </c>
      <c r="W13" s="137">
        <v>1</v>
      </c>
      <c r="X13" s="137">
        <v>96</v>
      </c>
      <c r="Y13" s="136">
        <v>0</v>
      </c>
      <c r="Z13" s="138">
        <v>9</v>
      </c>
      <c r="AA13" s="137">
        <v>55</v>
      </c>
      <c r="AB13" s="137">
        <v>32</v>
      </c>
      <c r="AC13" s="137">
        <v>23</v>
      </c>
      <c r="AD13" s="96" t="s">
        <v>86</v>
      </c>
    </row>
    <row r="14" spans="1:30" s="33" customFormat="1" ht="24.75" customHeight="1">
      <c r="A14" s="97" t="s">
        <v>87</v>
      </c>
      <c r="B14" s="142">
        <f>SUM(B15:B17)</f>
        <v>243</v>
      </c>
      <c r="C14" s="143">
        <f aca="true" t="shared" si="0" ref="C14:AC14">SUM(C15:C17)</f>
        <v>12</v>
      </c>
      <c r="D14" s="143">
        <f t="shared" si="0"/>
        <v>231</v>
      </c>
      <c r="E14" s="142">
        <f t="shared" si="0"/>
        <v>4</v>
      </c>
      <c r="F14" s="143">
        <f t="shared" si="0"/>
        <v>13</v>
      </c>
      <c r="G14" s="143">
        <f t="shared" si="0"/>
        <v>0</v>
      </c>
      <c r="H14" s="143">
        <f t="shared" si="0"/>
        <v>10</v>
      </c>
      <c r="I14" s="143">
        <f t="shared" si="0"/>
        <v>0</v>
      </c>
      <c r="J14" s="143">
        <f t="shared" si="0"/>
        <v>7</v>
      </c>
      <c r="K14" s="143">
        <f t="shared" si="0"/>
        <v>0</v>
      </c>
      <c r="L14" s="143">
        <f t="shared" si="0"/>
        <v>6</v>
      </c>
      <c r="M14" s="143">
        <f t="shared" si="0"/>
        <v>0</v>
      </c>
      <c r="N14" s="143">
        <f t="shared" si="0"/>
        <v>3</v>
      </c>
      <c r="O14" s="143">
        <f t="shared" si="0"/>
        <v>8</v>
      </c>
      <c r="P14" s="143">
        <f t="shared" si="0"/>
        <v>111</v>
      </c>
      <c r="Q14" s="143">
        <f t="shared" si="0"/>
        <v>0</v>
      </c>
      <c r="R14" s="143">
        <f t="shared" si="0"/>
        <v>0</v>
      </c>
      <c r="S14" s="143">
        <f t="shared" si="0"/>
        <v>0</v>
      </c>
      <c r="T14" s="143">
        <f t="shared" si="0"/>
        <v>0</v>
      </c>
      <c r="U14" s="143">
        <f t="shared" si="0"/>
        <v>0</v>
      </c>
      <c r="V14" s="143">
        <f t="shared" si="0"/>
        <v>1</v>
      </c>
      <c r="W14" s="143">
        <f t="shared" si="0"/>
        <v>0</v>
      </c>
      <c r="X14" s="143">
        <f t="shared" si="0"/>
        <v>80</v>
      </c>
      <c r="Y14" s="142">
        <f t="shared" si="0"/>
        <v>0</v>
      </c>
      <c r="Z14" s="144">
        <f t="shared" si="0"/>
        <v>14</v>
      </c>
      <c r="AA14" s="143">
        <f t="shared" si="0"/>
        <v>57</v>
      </c>
      <c r="AB14" s="143">
        <f t="shared" si="0"/>
        <v>34</v>
      </c>
      <c r="AC14" s="143">
        <f t="shared" si="0"/>
        <v>23</v>
      </c>
      <c r="AD14" s="97" t="s">
        <v>87</v>
      </c>
    </row>
    <row r="15" spans="1:30" s="2" customFormat="1" ht="24.75" customHeight="1">
      <c r="A15" s="32" t="s">
        <v>125</v>
      </c>
      <c r="B15" s="118">
        <v>6</v>
      </c>
      <c r="C15" s="119">
        <v>0</v>
      </c>
      <c r="D15" s="120">
        <v>6</v>
      </c>
      <c r="E15" s="119">
        <v>0</v>
      </c>
      <c r="F15" s="119">
        <v>0</v>
      </c>
      <c r="G15" s="119">
        <v>0</v>
      </c>
      <c r="H15" s="119">
        <v>1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37">
        <v>5</v>
      </c>
      <c r="Q15" s="119">
        <v>0</v>
      </c>
      <c r="R15" s="119">
        <v>0</v>
      </c>
      <c r="S15" s="119">
        <v>0</v>
      </c>
      <c r="T15" s="119">
        <v>0</v>
      </c>
      <c r="U15" s="145">
        <v>0</v>
      </c>
      <c r="V15" s="145">
        <v>0</v>
      </c>
      <c r="W15" s="145">
        <v>0</v>
      </c>
      <c r="X15" s="145">
        <v>0</v>
      </c>
      <c r="Y15" s="146">
        <v>0</v>
      </c>
      <c r="Z15" s="147">
        <v>0</v>
      </c>
      <c r="AA15" s="119">
        <v>0</v>
      </c>
      <c r="AB15" s="119">
        <v>0</v>
      </c>
      <c r="AC15" s="119">
        <v>0</v>
      </c>
      <c r="AD15" s="32" t="s">
        <v>125</v>
      </c>
    </row>
    <row r="16" spans="1:30" s="2" customFormat="1" ht="24.75" customHeight="1">
      <c r="A16" s="32" t="s">
        <v>91</v>
      </c>
      <c r="B16" s="111">
        <v>13</v>
      </c>
      <c r="C16" s="119">
        <v>1</v>
      </c>
      <c r="D16" s="113">
        <v>12</v>
      </c>
      <c r="E16" s="119">
        <v>0</v>
      </c>
      <c r="F16" s="119">
        <v>1</v>
      </c>
      <c r="G16" s="119">
        <v>0</v>
      </c>
      <c r="H16" s="119">
        <v>3</v>
      </c>
      <c r="I16" s="119">
        <v>0</v>
      </c>
      <c r="J16" s="119">
        <v>2</v>
      </c>
      <c r="K16" s="119">
        <v>0</v>
      </c>
      <c r="L16" s="119">
        <v>0</v>
      </c>
      <c r="M16" s="119">
        <v>0</v>
      </c>
      <c r="N16" s="119">
        <v>0</v>
      </c>
      <c r="O16" s="119">
        <v>1</v>
      </c>
      <c r="P16" s="137">
        <v>5</v>
      </c>
      <c r="Q16" s="119">
        <v>0</v>
      </c>
      <c r="R16" s="119">
        <v>0</v>
      </c>
      <c r="S16" s="119">
        <v>0</v>
      </c>
      <c r="T16" s="119">
        <v>0</v>
      </c>
      <c r="U16" s="145">
        <v>0</v>
      </c>
      <c r="V16" s="145">
        <v>0</v>
      </c>
      <c r="W16" s="145">
        <v>0</v>
      </c>
      <c r="X16" s="145">
        <v>1</v>
      </c>
      <c r="Y16" s="146">
        <v>0</v>
      </c>
      <c r="Z16" s="147">
        <v>2</v>
      </c>
      <c r="AA16" s="119">
        <v>0</v>
      </c>
      <c r="AB16" s="119">
        <v>0</v>
      </c>
      <c r="AC16" s="119">
        <v>0</v>
      </c>
      <c r="AD16" s="32" t="s">
        <v>91</v>
      </c>
    </row>
    <row r="17" spans="1:30" s="2" customFormat="1" ht="24.75" customHeight="1">
      <c r="A17" s="32" t="s">
        <v>94</v>
      </c>
      <c r="B17" s="118">
        <v>224</v>
      </c>
      <c r="C17" s="119">
        <v>11</v>
      </c>
      <c r="D17" s="120">
        <v>213</v>
      </c>
      <c r="E17" s="119">
        <v>4</v>
      </c>
      <c r="F17" s="119">
        <v>12</v>
      </c>
      <c r="G17" s="119">
        <v>0</v>
      </c>
      <c r="H17" s="119">
        <v>6</v>
      </c>
      <c r="I17" s="119">
        <v>0</v>
      </c>
      <c r="J17" s="119">
        <v>5</v>
      </c>
      <c r="K17" s="119">
        <v>0</v>
      </c>
      <c r="L17" s="119">
        <v>6</v>
      </c>
      <c r="M17" s="119">
        <v>0</v>
      </c>
      <c r="N17" s="119">
        <v>3</v>
      </c>
      <c r="O17" s="119">
        <v>7</v>
      </c>
      <c r="P17" s="137">
        <v>101</v>
      </c>
      <c r="Q17" s="119">
        <v>0</v>
      </c>
      <c r="R17" s="119">
        <v>0</v>
      </c>
      <c r="S17" s="119">
        <v>0</v>
      </c>
      <c r="T17" s="119">
        <v>0</v>
      </c>
      <c r="U17" s="145">
        <v>0</v>
      </c>
      <c r="V17" s="145">
        <v>1</v>
      </c>
      <c r="W17" s="145">
        <v>0</v>
      </c>
      <c r="X17" s="145">
        <v>79</v>
      </c>
      <c r="Y17" s="146">
        <v>0</v>
      </c>
      <c r="Z17" s="147">
        <v>12</v>
      </c>
      <c r="AA17" s="119">
        <v>57</v>
      </c>
      <c r="AB17" s="119">
        <v>34</v>
      </c>
      <c r="AC17" s="119">
        <v>23</v>
      </c>
      <c r="AD17" s="32" t="s">
        <v>94</v>
      </c>
    </row>
    <row r="18" spans="1:30" s="2" customFormat="1" ht="6.75" customHeight="1">
      <c r="A18" s="32"/>
      <c r="B18" s="146"/>
      <c r="C18" s="145"/>
      <c r="D18" s="147"/>
      <c r="E18" s="145"/>
      <c r="F18" s="145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6"/>
      <c r="Z18" s="138"/>
      <c r="AA18" s="137"/>
      <c r="AB18" s="137"/>
      <c r="AC18" s="137"/>
      <c r="AD18" s="32"/>
    </row>
    <row r="19" spans="1:30" s="2" customFormat="1" ht="24.75" customHeight="1">
      <c r="A19" s="32" t="s">
        <v>96</v>
      </c>
      <c r="B19" s="118">
        <v>97</v>
      </c>
      <c r="C19" s="119">
        <v>5</v>
      </c>
      <c r="D19" s="120">
        <v>92</v>
      </c>
      <c r="E19" s="119">
        <v>1</v>
      </c>
      <c r="F19" s="119">
        <v>7</v>
      </c>
      <c r="G19" s="119">
        <v>0</v>
      </c>
      <c r="H19" s="119">
        <v>8</v>
      </c>
      <c r="I19" s="119">
        <v>0</v>
      </c>
      <c r="J19" s="119">
        <v>2</v>
      </c>
      <c r="K19" s="119">
        <v>0</v>
      </c>
      <c r="L19" s="119">
        <v>1</v>
      </c>
      <c r="M19" s="119">
        <v>0</v>
      </c>
      <c r="N19" s="119">
        <v>0</v>
      </c>
      <c r="O19" s="119">
        <v>4</v>
      </c>
      <c r="P19" s="137">
        <v>49</v>
      </c>
      <c r="Q19" s="119">
        <v>0</v>
      </c>
      <c r="R19" s="119">
        <v>0</v>
      </c>
      <c r="S19" s="119">
        <v>0</v>
      </c>
      <c r="T19" s="119">
        <v>0</v>
      </c>
      <c r="U19" s="145">
        <v>0</v>
      </c>
      <c r="V19" s="145">
        <v>1</v>
      </c>
      <c r="W19" s="145">
        <v>0</v>
      </c>
      <c r="X19" s="145">
        <v>24</v>
      </c>
      <c r="Y19" s="146">
        <v>0</v>
      </c>
      <c r="Z19" s="147">
        <v>2</v>
      </c>
      <c r="AA19" s="119">
        <v>26</v>
      </c>
      <c r="AB19" s="119">
        <v>13</v>
      </c>
      <c r="AC19" s="119">
        <v>13</v>
      </c>
      <c r="AD19" s="32" t="s">
        <v>96</v>
      </c>
    </row>
    <row r="20" spans="1:30" s="2" customFormat="1" ht="24.75" customHeight="1">
      <c r="A20" s="32" t="s">
        <v>97</v>
      </c>
      <c r="B20" s="118">
        <v>135</v>
      </c>
      <c r="C20" s="119">
        <v>7</v>
      </c>
      <c r="D20" s="120">
        <v>128</v>
      </c>
      <c r="E20" s="119">
        <v>3</v>
      </c>
      <c r="F20" s="119">
        <v>5</v>
      </c>
      <c r="G20" s="119">
        <v>0</v>
      </c>
      <c r="H20" s="119">
        <v>1</v>
      </c>
      <c r="I20" s="119">
        <v>0</v>
      </c>
      <c r="J20" s="119">
        <v>5</v>
      </c>
      <c r="K20" s="119">
        <v>0</v>
      </c>
      <c r="L20" s="119">
        <v>5</v>
      </c>
      <c r="M20" s="119">
        <v>0</v>
      </c>
      <c r="N20" s="119">
        <v>2</v>
      </c>
      <c r="O20" s="119">
        <v>4</v>
      </c>
      <c r="P20" s="137">
        <v>57</v>
      </c>
      <c r="Q20" s="119">
        <v>0</v>
      </c>
      <c r="R20" s="119">
        <v>0</v>
      </c>
      <c r="S20" s="119">
        <v>0</v>
      </c>
      <c r="T20" s="119">
        <v>0</v>
      </c>
      <c r="U20" s="145">
        <v>0</v>
      </c>
      <c r="V20" s="145">
        <v>0</v>
      </c>
      <c r="W20" s="145">
        <v>0</v>
      </c>
      <c r="X20" s="145">
        <v>53</v>
      </c>
      <c r="Y20" s="146">
        <v>0</v>
      </c>
      <c r="Z20" s="147">
        <v>12</v>
      </c>
      <c r="AA20" s="119">
        <v>30</v>
      </c>
      <c r="AB20" s="119">
        <v>21</v>
      </c>
      <c r="AC20" s="119">
        <v>9</v>
      </c>
      <c r="AD20" s="32" t="s">
        <v>97</v>
      </c>
    </row>
    <row r="21" spans="1:30" s="2" customFormat="1" ht="24.75" customHeight="1" hidden="1">
      <c r="A21" s="32" t="s">
        <v>98</v>
      </c>
      <c r="B21" s="118">
        <v>0</v>
      </c>
      <c r="C21" s="119">
        <v>0</v>
      </c>
      <c r="D21" s="120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37">
        <v>0</v>
      </c>
      <c r="Q21" s="119">
        <v>0</v>
      </c>
      <c r="R21" s="119">
        <v>0</v>
      </c>
      <c r="S21" s="119">
        <v>0</v>
      </c>
      <c r="T21" s="119">
        <v>0</v>
      </c>
      <c r="U21" s="145">
        <v>0</v>
      </c>
      <c r="V21" s="145">
        <v>0</v>
      </c>
      <c r="W21" s="145">
        <v>0</v>
      </c>
      <c r="X21" s="145">
        <v>0</v>
      </c>
      <c r="Y21" s="146">
        <v>0</v>
      </c>
      <c r="Z21" s="147">
        <v>0</v>
      </c>
      <c r="AA21" s="119">
        <v>0</v>
      </c>
      <c r="AB21" s="119">
        <v>0</v>
      </c>
      <c r="AC21" s="119">
        <v>0</v>
      </c>
      <c r="AD21" s="32" t="s">
        <v>98</v>
      </c>
    </row>
    <row r="22" spans="1:30" s="2" customFormat="1" ht="24.75" customHeight="1">
      <c r="A22" s="72" t="s">
        <v>99</v>
      </c>
      <c r="B22" s="148">
        <v>11</v>
      </c>
      <c r="C22" s="149">
        <v>0</v>
      </c>
      <c r="D22" s="150">
        <v>11</v>
      </c>
      <c r="E22" s="149">
        <v>0</v>
      </c>
      <c r="F22" s="149">
        <v>1</v>
      </c>
      <c r="G22" s="149">
        <v>0</v>
      </c>
      <c r="H22" s="149">
        <v>1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1</v>
      </c>
      <c r="O22" s="149">
        <v>0</v>
      </c>
      <c r="P22" s="151">
        <v>5</v>
      </c>
      <c r="Q22" s="149">
        <v>0</v>
      </c>
      <c r="R22" s="149">
        <v>0</v>
      </c>
      <c r="S22" s="149">
        <v>0</v>
      </c>
      <c r="T22" s="149">
        <v>0</v>
      </c>
      <c r="U22" s="152">
        <v>0</v>
      </c>
      <c r="V22" s="152">
        <v>0</v>
      </c>
      <c r="W22" s="152">
        <v>0</v>
      </c>
      <c r="X22" s="152">
        <v>3</v>
      </c>
      <c r="Y22" s="153">
        <v>0</v>
      </c>
      <c r="Z22" s="154">
        <v>0</v>
      </c>
      <c r="AA22" s="149">
        <v>1</v>
      </c>
      <c r="AB22" s="149">
        <v>0</v>
      </c>
      <c r="AC22" s="149">
        <v>1</v>
      </c>
      <c r="AD22" s="72" t="s">
        <v>99</v>
      </c>
    </row>
    <row r="23" spans="1:30" s="2" customFormat="1" ht="24.75" customHeight="1" hidden="1">
      <c r="A23" s="32" t="s">
        <v>100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37">
        <v>0</v>
      </c>
      <c r="Q23" s="121">
        <v>0</v>
      </c>
      <c r="R23" s="121">
        <v>0</v>
      </c>
      <c r="S23" s="121">
        <v>0</v>
      </c>
      <c r="T23" s="121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21">
        <v>0</v>
      </c>
      <c r="AB23" s="121">
        <v>0</v>
      </c>
      <c r="AC23" s="121">
        <v>0</v>
      </c>
      <c r="AD23" s="32" t="s">
        <v>100</v>
      </c>
    </row>
    <row r="24" spans="1:30" s="2" customFormat="1" ht="24.75" customHeight="1" hidden="1">
      <c r="A24" s="32" t="s">
        <v>101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37">
        <v>0</v>
      </c>
      <c r="Q24" s="121">
        <v>0</v>
      </c>
      <c r="R24" s="121">
        <v>0</v>
      </c>
      <c r="S24" s="121">
        <v>0</v>
      </c>
      <c r="T24" s="121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0</v>
      </c>
      <c r="Z24" s="155">
        <v>0</v>
      </c>
      <c r="AA24" s="121">
        <v>0</v>
      </c>
      <c r="AB24" s="121">
        <v>0</v>
      </c>
      <c r="AC24" s="121">
        <v>0</v>
      </c>
      <c r="AD24" s="32" t="s">
        <v>101</v>
      </c>
    </row>
    <row r="25" spans="1:30" s="2" customFormat="1" ht="24.75" customHeight="1" hidden="1">
      <c r="A25" s="156" t="s">
        <v>126</v>
      </c>
      <c r="B25" s="157">
        <f>SUM(E25:X25)</f>
        <v>0</v>
      </c>
      <c r="C25" s="157" t="e">
        <f>E25+I25+Q25+S25+#REF!+U25+W25</f>
        <v>#REF!</v>
      </c>
      <c r="D25" s="157" t="e">
        <f>F25+J25+R25+T25+#REF!+V25+X25</f>
        <v>#REF!</v>
      </c>
      <c r="E25" s="157">
        <v>0</v>
      </c>
      <c r="F25" s="15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/>
      <c r="P25" s="137"/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f>SUM(AB25:AC25)</f>
        <v>0</v>
      </c>
      <c r="AB25" s="137">
        <v>0</v>
      </c>
      <c r="AC25" s="137">
        <v>0</v>
      </c>
      <c r="AD25" s="156" t="s">
        <v>126</v>
      </c>
    </row>
  </sheetData>
  <sheetProtection/>
  <mergeCells count="19">
    <mergeCell ref="B1:N1"/>
    <mergeCell ref="P1:AB1"/>
    <mergeCell ref="A3:A5"/>
    <mergeCell ref="B3:N3"/>
    <mergeCell ref="Q3:X3"/>
    <mergeCell ref="Y3:Z4"/>
    <mergeCell ref="AA3:AC4"/>
    <mergeCell ref="U4:V4"/>
    <mergeCell ref="W4:X4"/>
    <mergeCell ref="AD3:AD5"/>
    <mergeCell ref="B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5511811023622047" right="0.5905511811023623" top="0.984251968503937" bottom="0.5118110236220472" header="0.5118110236220472" footer="0.5118110236220472"/>
  <pageSetup firstPageNumber="17" useFirstPageNumber="1" horizontalDpi="600" verticalDpi="600" orientation="portrait" paperSize="9" scale="48" r:id="rId1"/>
  <headerFooter alignWithMargins="0">
    <oddFooter>&amp;C&amp;"ＭＳ Ｐ明朝,標準"&amp;10- &amp;P&amp;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2018-02-05T02:19:16Z</cp:lastPrinted>
  <dcterms:created xsi:type="dcterms:W3CDTF">2017-02-03T04:03:15Z</dcterms:created>
  <dcterms:modified xsi:type="dcterms:W3CDTF">2019-01-28T02:03:13Z</dcterms:modified>
  <cp:category/>
  <cp:version/>
  <cp:contentType/>
  <cp:contentStatus/>
</cp:coreProperties>
</file>