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３表" sheetId="1" r:id="rId1"/>
  </sheets>
  <definedNames>
    <definedName name="_xlnm.Print_Area" localSheetId="0">'第３表'!$A$1:$T$31</definedName>
  </definedNames>
  <calcPr fullCalcOnLoad="1"/>
</workbook>
</file>

<file path=xl/sharedStrings.xml><?xml version="1.0" encoding="utf-8"?>
<sst xmlns="http://schemas.openxmlformats.org/spreadsheetml/2006/main" count="95" uniqueCount="32">
  <si>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</si>
  <si>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</si>
  <si>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</si>
  <si>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</si>
  <si>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</si>
  <si>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</si>
  <si>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</si>
  <si>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</si>
  <si>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月次</t>
  </si>
  <si>
    <t>-</t>
  </si>
  <si>
    <t>実　　数（人）</t>
  </si>
  <si>
    <t>割　　合（％）</t>
  </si>
  <si>
    <t>社会増減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</si>
  <si>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</si>
  <si>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</si>
  <si>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</si>
  <si>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</si>
  <si>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</si>
  <si>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</si>
  <si>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</si>
  <si>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</si>
  <si>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</si>
  <si>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</si>
  <si>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</si>
  <si>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</si>
  <si>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</si>
  <si>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</si>
  <si>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-</t>
  </si>
  <si>
    <t>-</t>
  </si>
  <si>
    <t>（H30.1.1～H30.12.31）</t>
  </si>
  <si>
    <t xml:space="preserve">　　第３表　　月 別 実 移 動 者 数 </t>
  </si>
  <si>
    <t>総数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</si>
</sst>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horizontal="right" vertical="center"/>
    </xf>
    <xf numFmtId="181" fontId="7" fillId="33" borderId="27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33" xfId="0" applyNumberFormat="1" applyFont="1" applyFill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11" fillId="0" borderId="31" xfId="0" applyNumberFormat="1" applyFont="1" applyBorder="1" applyAlignment="1" applyProtection="1">
      <alignment/>
      <protection locked="0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31" xfId="0" applyNumberFormat="1" applyFont="1" applyBorder="1" applyAlignment="1" applyProtection="1">
      <alignment/>
      <protection locked="0"/>
    </xf>
    <xf numFmtId="0" fontId="8" fillId="0" borderId="31" xfId="0" applyFont="1" applyBorder="1" applyAlignment="1">
      <alignment horizontal="center"/>
    </xf>
    <xf numFmtId="0" fontId="46" fillId="0" borderId="43" xfId="0" applyNumberFormat="1" applyFont="1" applyBorder="1" applyAlignment="1" applyProtection="1">
      <alignment horizontal="center" vertical="center" textRotation="255"/>
      <protection locked="0"/>
    </xf>
    <xf numFmtId="0" fontId="46" fillId="0" borderId="44" xfId="0" applyNumberFormat="1" applyFont="1" applyBorder="1" applyAlignment="1" applyProtection="1">
      <alignment horizontal="center" vertical="center" textRotation="255"/>
      <protection locked="0"/>
    </xf>
    <xf numFmtId="0" fontId="46" fillId="0" borderId="45" xfId="0" applyNumberFormat="1" applyFont="1" applyBorder="1" applyAlignment="1" applyProtection="1">
      <alignment horizontal="center" vertical="center" textRotation="255"/>
      <protection locked="0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K21" sqref="K21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6" customWidth="1"/>
    <col min="4" max="4" width="5" style="0" customWidth="1"/>
    <col min="5" max="6" width="5" style="7" customWidth="1"/>
    <col min="7" max="7" width="5" style="0" customWidth="1"/>
    <col min="8" max="8" width="5" style="7" customWidth="1"/>
    <col min="9" max="11" width="5" style="0" customWidth="1"/>
    <col min="12" max="12" width="5" style="7" customWidth="1"/>
    <col min="13" max="20" width="5" style="0" customWidth="1"/>
  </cols>
  <sheetData>
    <row r="1" spans="1:3" ht="24" customHeight="1">
      <c r="A1" s="11" t="s">
        <v>30</v>
      </c>
      <c r="B1"/>
      <c r="C1" s="7"/>
    </row>
    <row r="2" spans="1:20" ht="24.75" customHeight="1" thickBot="1">
      <c r="A2" s="68" t="s">
        <v>29</v>
      </c>
      <c r="B2" s="68"/>
      <c r="C2" s="68"/>
      <c r="D2" s="68"/>
      <c r="E2" s="60"/>
      <c r="F2" s="6"/>
      <c r="G2" s="2"/>
      <c r="H2" s="6"/>
      <c r="I2" s="2"/>
      <c r="J2" s="2"/>
      <c r="K2" s="2"/>
      <c r="L2" s="6"/>
      <c r="M2" s="2"/>
      <c r="N2" s="2"/>
      <c r="O2" s="1"/>
      <c r="P2" s="69"/>
      <c r="Q2" s="69"/>
      <c r="R2" s="69"/>
      <c r="S2" s="69"/>
      <c r="T2" s="69"/>
    </row>
    <row r="3" spans="1:20" s="2" customFormat="1" ht="23.25" customHeight="1">
      <c r="A3" s="62" t="s">
        <v>8</v>
      </c>
      <c r="B3" s="63"/>
      <c r="C3" s="73" t="s">
        <v>0</v>
      </c>
      <c r="D3" s="74"/>
      <c r="E3" s="74"/>
      <c r="F3" s="77" t="s">
        <v>4</v>
      </c>
      <c r="G3" s="77"/>
      <c r="H3" s="77"/>
      <c r="I3" s="78" t="s">
        <v>5</v>
      </c>
      <c r="J3" s="79"/>
      <c r="K3" s="79"/>
      <c r="L3" s="79"/>
      <c r="M3" s="79"/>
      <c r="N3" s="79"/>
      <c r="O3" s="79"/>
      <c r="P3" s="79"/>
      <c r="Q3" s="79"/>
      <c r="R3" s="77" t="s">
        <v>12</v>
      </c>
      <c r="S3" s="77"/>
      <c r="T3" s="80"/>
    </row>
    <row r="4" spans="1:20" s="2" customFormat="1" ht="23.25" customHeight="1">
      <c r="A4" s="64"/>
      <c r="B4" s="65"/>
      <c r="C4" s="75"/>
      <c r="D4" s="76"/>
      <c r="E4" s="76"/>
      <c r="F4" s="61"/>
      <c r="G4" s="61"/>
      <c r="H4" s="61"/>
      <c r="I4" s="61" t="s">
        <v>1</v>
      </c>
      <c r="J4" s="61"/>
      <c r="K4" s="61"/>
      <c r="L4" s="61" t="s">
        <v>6</v>
      </c>
      <c r="M4" s="61"/>
      <c r="N4" s="61"/>
      <c r="O4" s="61" t="s">
        <v>7</v>
      </c>
      <c r="P4" s="61"/>
      <c r="Q4" s="61"/>
      <c r="R4" s="61"/>
      <c r="S4" s="61"/>
      <c r="T4" s="81"/>
    </row>
    <row r="5" spans="1:20" s="2" customFormat="1" ht="29.25" customHeight="1">
      <c r="A5" s="66"/>
      <c r="B5" s="67"/>
      <c r="C5" s="20" t="s">
        <v>1</v>
      </c>
      <c r="D5" s="22" t="s">
        <v>2</v>
      </c>
      <c r="E5" s="21" t="s">
        <v>3</v>
      </c>
      <c r="F5" s="20" t="s">
        <v>1</v>
      </c>
      <c r="G5" s="22" t="s">
        <v>2</v>
      </c>
      <c r="H5" s="5" t="s">
        <v>3</v>
      </c>
      <c r="I5" s="55" t="s">
        <v>1</v>
      </c>
      <c r="J5" s="56" t="s">
        <v>2</v>
      </c>
      <c r="K5" s="57" t="s">
        <v>3</v>
      </c>
      <c r="L5" s="55" t="s">
        <v>1</v>
      </c>
      <c r="M5" s="56" t="s">
        <v>2</v>
      </c>
      <c r="N5" s="30" t="s">
        <v>3</v>
      </c>
      <c r="O5" s="57" t="s">
        <v>1</v>
      </c>
      <c r="P5" s="56" t="s">
        <v>2</v>
      </c>
      <c r="Q5" s="30" t="s">
        <v>3</v>
      </c>
      <c r="R5" s="20" t="s">
        <v>1</v>
      </c>
      <c r="S5" s="22" t="s">
        <v>2</v>
      </c>
      <c r="T5" s="26" t="s">
        <v>3</v>
      </c>
    </row>
    <row r="6" spans="1:20" s="3" customFormat="1" ht="30.75" customHeight="1">
      <c r="A6" s="70" t="s">
        <v>10</v>
      </c>
      <c r="B6" s="19" t="s">
        <v>13</v>
      </c>
      <c r="C6" s="16">
        <f>D6+E6</f>
        <v>27872</v>
      </c>
      <c r="D6" s="23">
        <f>SUM(D7:D18)</f>
        <v>14722</v>
      </c>
      <c r="E6" s="17">
        <f>SUM(E7:E18)</f>
        <v>13150</v>
      </c>
      <c r="F6" s="16">
        <f>G6+H6</f>
        <v>6226</v>
      </c>
      <c r="G6" s="23">
        <f>SUM(G7:G18)</f>
        <v>3117</v>
      </c>
      <c r="H6" s="18">
        <f>SUM(H7:H18)</f>
        <v>3109</v>
      </c>
      <c r="I6" s="17">
        <f>J6+K6</f>
        <v>21646</v>
      </c>
      <c r="J6" s="23">
        <f>SUM(J7:J18)</f>
        <v>11605</v>
      </c>
      <c r="K6" s="17">
        <f>SUM(K7:K18)</f>
        <v>10041</v>
      </c>
      <c r="L6" s="16">
        <f>M6+N6</f>
        <v>10037</v>
      </c>
      <c r="M6" s="23">
        <f>SUM(M7:M18)</f>
        <v>5410</v>
      </c>
      <c r="N6" s="18">
        <f>SUM(N7:N18)</f>
        <v>4627</v>
      </c>
      <c r="O6" s="17">
        <f>P6+Q6</f>
        <v>11609</v>
      </c>
      <c r="P6" s="23">
        <f>SUM(P7:P18)</f>
        <v>6195</v>
      </c>
      <c r="Q6" s="17">
        <f>SUM(Q7:Q18)</f>
        <v>5414</v>
      </c>
      <c r="R6" s="25">
        <f>S6+T6</f>
        <v>-1572</v>
      </c>
      <c r="S6" s="23">
        <f>SUM(S7:S18)</f>
        <v>-785</v>
      </c>
      <c r="T6" s="27">
        <f>SUM(T7:T18)</f>
        <v>-787</v>
      </c>
    </row>
    <row r="7" spans="1:20" s="2" customFormat="1" ht="36" customHeight="1">
      <c r="A7" s="70"/>
      <c r="B7" s="8" t="s">
        <v>14</v>
      </c>
      <c r="C7" s="14">
        <f aca="true" t="shared" si="0" ref="C7:C18">D7+E7</f>
        <v>1459</v>
      </c>
      <c r="D7" s="24">
        <f aca="true" t="shared" si="1" ref="D7:E18">G7+J7</f>
        <v>717</v>
      </c>
      <c r="E7" s="15">
        <f t="shared" si="1"/>
        <v>742</v>
      </c>
      <c r="F7" s="14">
        <f>G7+H7</f>
        <v>356</v>
      </c>
      <c r="G7" s="58">
        <v>163</v>
      </c>
      <c r="H7" s="59">
        <v>193</v>
      </c>
      <c r="I7" s="15">
        <f aca="true" t="shared" si="2" ref="I7:I18">J7+K7</f>
        <v>1103</v>
      </c>
      <c r="J7" s="24">
        <f>M7+P7</f>
        <v>554</v>
      </c>
      <c r="K7" s="15">
        <f aca="true" t="shared" si="3" ref="K7:K18">N7+Q7</f>
        <v>549</v>
      </c>
      <c r="L7" s="14">
        <f>M7+N7</f>
        <v>499</v>
      </c>
      <c r="M7" s="58">
        <v>261</v>
      </c>
      <c r="N7" s="59">
        <v>238</v>
      </c>
      <c r="O7" s="13">
        <f>P7+Q7</f>
        <v>604</v>
      </c>
      <c r="P7" s="58">
        <v>293</v>
      </c>
      <c r="Q7" s="13">
        <v>311</v>
      </c>
      <c r="R7" s="14">
        <f aca="true" t="shared" si="4" ref="R7:R18">S7+T7</f>
        <v>-105</v>
      </c>
      <c r="S7" s="24">
        <f aca="true" t="shared" si="5" ref="S7:T18">M7-P7</f>
        <v>-32</v>
      </c>
      <c r="T7" s="28">
        <f t="shared" si="5"/>
        <v>-73</v>
      </c>
    </row>
    <row r="8" spans="1:20" s="2" customFormat="1" ht="36" customHeight="1">
      <c r="A8" s="70"/>
      <c r="B8" s="8" t="s">
        <v>15</v>
      </c>
      <c r="C8" s="14">
        <f t="shared" si="0"/>
        <v>1558</v>
      </c>
      <c r="D8" s="24">
        <f t="shared" si="1"/>
        <v>810</v>
      </c>
      <c r="E8" s="15">
        <f t="shared" si="1"/>
        <v>748</v>
      </c>
      <c r="F8" s="14">
        <f aca="true" t="shared" si="6" ref="F8:F18">G8+H8</f>
        <v>374</v>
      </c>
      <c r="G8" s="58">
        <v>183</v>
      </c>
      <c r="H8" s="59">
        <v>191</v>
      </c>
      <c r="I8" s="15">
        <f t="shared" si="2"/>
        <v>1184</v>
      </c>
      <c r="J8" s="24">
        <f aca="true" t="shared" si="7" ref="J8:J18">M8+P8</f>
        <v>627</v>
      </c>
      <c r="K8" s="15">
        <f t="shared" si="3"/>
        <v>557</v>
      </c>
      <c r="L8" s="14">
        <f aca="true" t="shared" si="8" ref="L8:L18">M8+N8</f>
        <v>510</v>
      </c>
      <c r="M8" s="58">
        <v>281</v>
      </c>
      <c r="N8" s="59">
        <v>229</v>
      </c>
      <c r="O8" s="13">
        <f aca="true" t="shared" si="9" ref="O8:O18">P8+Q8</f>
        <v>674</v>
      </c>
      <c r="P8" s="58">
        <v>346</v>
      </c>
      <c r="Q8" s="13">
        <v>328</v>
      </c>
      <c r="R8" s="14">
        <f t="shared" si="4"/>
        <v>-164</v>
      </c>
      <c r="S8" s="24">
        <f t="shared" si="5"/>
        <v>-65</v>
      </c>
      <c r="T8" s="28">
        <f t="shared" si="5"/>
        <v>-99</v>
      </c>
    </row>
    <row r="9" spans="1:20" s="2" customFormat="1" ht="36" customHeight="1">
      <c r="A9" s="70"/>
      <c r="B9" s="8" t="s">
        <v>16</v>
      </c>
      <c r="C9" s="14">
        <f t="shared" si="0"/>
        <v>6398</v>
      </c>
      <c r="D9" s="24">
        <f t="shared" si="1"/>
        <v>3456</v>
      </c>
      <c r="E9" s="15">
        <f t="shared" si="1"/>
        <v>2942</v>
      </c>
      <c r="F9" s="14">
        <f t="shared" si="6"/>
        <v>1077</v>
      </c>
      <c r="G9" s="58">
        <v>543</v>
      </c>
      <c r="H9" s="59">
        <v>534</v>
      </c>
      <c r="I9" s="15">
        <f t="shared" si="2"/>
        <v>5321</v>
      </c>
      <c r="J9" s="24">
        <f t="shared" si="7"/>
        <v>2913</v>
      </c>
      <c r="K9" s="15">
        <f t="shared" si="3"/>
        <v>2408</v>
      </c>
      <c r="L9" s="14">
        <f t="shared" si="8"/>
        <v>1764</v>
      </c>
      <c r="M9" s="58">
        <v>964</v>
      </c>
      <c r="N9" s="59">
        <v>800</v>
      </c>
      <c r="O9" s="13">
        <f t="shared" si="9"/>
        <v>3557</v>
      </c>
      <c r="P9" s="58">
        <v>1949</v>
      </c>
      <c r="Q9" s="13">
        <v>1608</v>
      </c>
      <c r="R9" s="14">
        <f t="shared" si="4"/>
        <v>-1793</v>
      </c>
      <c r="S9" s="24">
        <f t="shared" si="5"/>
        <v>-985</v>
      </c>
      <c r="T9" s="28">
        <f t="shared" si="5"/>
        <v>-808</v>
      </c>
    </row>
    <row r="10" spans="1:20" s="2" customFormat="1" ht="36" customHeight="1">
      <c r="A10" s="70"/>
      <c r="B10" s="8" t="s">
        <v>17</v>
      </c>
      <c r="C10" s="14">
        <f t="shared" si="0"/>
        <v>4421</v>
      </c>
      <c r="D10" s="24">
        <f t="shared" si="1"/>
        <v>2562</v>
      </c>
      <c r="E10" s="15">
        <f t="shared" si="1"/>
        <v>1859</v>
      </c>
      <c r="F10" s="14">
        <f t="shared" si="6"/>
        <v>1209</v>
      </c>
      <c r="G10" s="58">
        <v>680</v>
      </c>
      <c r="H10" s="59">
        <v>529</v>
      </c>
      <c r="I10" s="15">
        <f t="shared" si="2"/>
        <v>3212</v>
      </c>
      <c r="J10" s="24">
        <f t="shared" si="7"/>
        <v>1882</v>
      </c>
      <c r="K10" s="15">
        <f t="shared" si="3"/>
        <v>1330</v>
      </c>
      <c r="L10" s="14">
        <f t="shared" si="8"/>
        <v>1775</v>
      </c>
      <c r="M10" s="58">
        <v>1092</v>
      </c>
      <c r="N10" s="59">
        <v>683</v>
      </c>
      <c r="O10" s="13">
        <f t="shared" si="9"/>
        <v>1437</v>
      </c>
      <c r="P10" s="58">
        <v>790</v>
      </c>
      <c r="Q10" s="13">
        <v>647</v>
      </c>
      <c r="R10" s="14">
        <f t="shared" si="4"/>
        <v>338</v>
      </c>
      <c r="S10" s="24">
        <f t="shared" si="5"/>
        <v>302</v>
      </c>
      <c r="T10" s="28">
        <f t="shared" si="5"/>
        <v>36</v>
      </c>
    </row>
    <row r="11" spans="1:20" s="2" customFormat="1" ht="36" customHeight="1">
      <c r="A11" s="70"/>
      <c r="B11" s="8" t="s">
        <v>18</v>
      </c>
      <c r="C11" s="14">
        <f t="shared" si="0"/>
        <v>1889</v>
      </c>
      <c r="D11" s="24">
        <f t="shared" si="1"/>
        <v>968</v>
      </c>
      <c r="E11" s="15">
        <f t="shared" si="1"/>
        <v>921</v>
      </c>
      <c r="F11" s="14">
        <f t="shared" si="6"/>
        <v>461</v>
      </c>
      <c r="G11" s="58">
        <v>225</v>
      </c>
      <c r="H11" s="59">
        <v>236</v>
      </c>
      <c r="I11" s="15">
        <f t="shared" si="2"/>
        <v>1428</v>
      </c>
      <c r="J11" s="24">
        <f t="shared" si="7"/>
        <v>743</v>
      </c>
      <c r="K11" s="15">
        <f t="shared" si="3"/>
        <v>685</v>
      </c>
      <c r="L11" s="14">
        <f t="shared" si="8"/>
        <v>698</v>
      </c>
      <c r="M11" s="58">
        <v>354</v>
      </c>
      <c r="N11" s="59">
        <v>344</v>
      </c>
      <c r="O11" s="13">
        <f t="shared" si="9"/>
        <v>730</v>
      </c>
      <c r="P11" s="58">
        <v>389</v>
      </c>
      <c r="Q11" s="13">
        <v>341</v>
      </c>
      <c r="R11" s="14">
        <f t="shared" si="4"/>
        <v>-32</v>
      </c>
      <c r="S11" s="24">
        <f t="shared" si="5"/>
        <v>-35</v>
      </c>
      <c r="T11" s="28">
        <f t="shared" si="5"/>
        <v>3</v>
      </c>
    </row>
    <row r="12" spans="1:20" s="2" customFormat="1" ht="36" customHeight="1">
      <c r="A12" s="70"/>
      <c r="B12" s="8" t="s">
        <v>19</v>
      </c>
      <c r="C12" s="14">
        <f t="shared" si="0"/>
        <v>1602</v>
      </c>
      <c r="D12" s="24">
        <f t="shared" si="1"/>
        <v>853</v>
      </c>
      <c r="E12" s="15">
        <f t="shared" si="1"/>
        <v>749</v>
      </c>
      <c r="F12" s="14">
        <f t="shared" si="6"/>
        <v>361</v>
      </c>
      <c r="G12" s="58">
        <v>183</v>
      </c>
      <c r="H12" s="59">
        <v>178</v>
      </c>
      <c r="I12" s="15">
        <f t="shared" si="2"/>
        <v>1241</v>
      </c>
      <c r="J12" s="24">
        <f t="shared" si="7"/>
        <v>670</v>
      </c>
      <c r="K12" s="15">
        <f t="shared" si="3"/>
        <v>571</v>
      </c>
      <c r="L12" s="14">
        <f t="shared" si="8"/>
        <v>591</v>
      </c>
      <c r="M12" s="58">
        <v>324</v>
      </c>
      <c r="N12" s="59">
        <v>267</v>
      </c>
      <c r="O12" s="13">
        <f t="shared" si="9"/>
        <v>650</v>
      </c>
      <c r="P12" s="58">
        <v>346</v>
      </c>
      <c r="Q12" s="13">
        <v>304</v>
      </c>
      <c r="R12" s="14">
        <f t="shared" si="4"/>
        <v>-59</v>
      </c>
      <c r="S12" s="24">
        <f t="shared" si="5"/>
        <v>-22</v>
      </c>
      <c r="T12" s="28">
        <f t="shared" si="5"/>
        <v>-37</v>
      </c>
    </row>
    <row r="13" spans="1:20" s="2" customFormat="1" ht="36" customHeight="1">
      <c r="A13" s="70"/>
      <c r="B13" s="8" t="s">
        <v>20</v>
      </c>
      <c r="C13" s="14">
        <f t="shared" si="0"/>
        <v>2059</v>
      </c>
      <c r="D13" s="24">
        <f t="shared" si="1"/>
        <v>1093</v>
      </c>
      <c r="E13" s="15">
        <f t="shared" si="1"/>
        <v>966</v>
      </c>
      <c r="F13" s="14">
        <f t="shared" si="6"/>
        <v>429</v>
      </c>
      <c r="G13" s="58">
        <v>216</v>
      </c>
      <c r="H13" s="59">
        <v>213</v>
      </c>
      <c r="I13" s="15">
        <f t="shared" si="2"/>
        <v>1630</v>
      </c>
      <c r="J13" s="24">
        <f t="shared" si="7"/>
        <v>877</v>
      </c>
      <c r="K13" s="15">
        <f t="shared" si="3"/>
        <v>753</v>
      </c>
      <c r="L13" s="14">
        <f t="shared" si="8"/>
        <v>863</v>
      </c>
      <c r="M13" s="58">
        <v>456</v>
      </c>
      <c r="N13" s="59">
        <v>407</v>
      </c>
      <c r="O13" s="13">
        <f t="shared" si="9"/>
        <v>767</v>
      </c>
      <c r="P13" s="58">
        <v>421</v>
      </c>
      <c r="Q13" s="13">
        <v>346</v>
      </c>
      <c r="R13" s="14">
        <f t="shared" si="4"/>
        <v>96</v>
      </c>
      <c r="S13" s="24">
        <f t="shared" si="5"/>
        <v>35</v>
      </c>
      <c r="T13" s="28">
        <f t="shared" si="5"/>
        <v>61</v>
      </c>
    </row>
    <row r="14" spans="1:20" s="4" customFormat="1" ht="36" customHeight="1">
      <c r="A14" s="70"/>
      <c r="B14" s="8" t="s">
        <v>21</v>
      </c>
      <c r="C14" s="14">
        <f t="shared" si="0"/>
        <v>1920</v>
      </c>
      <c r="D14" s="24">
        <f t="shared" si="1"/>
        <v>955</v>
      </c>
      <c r="E14" s="15">
        <f t="shared" si="1"/>
        <v>965</v>
      </c>
      <c r="F14" s="14">
        <f t="shared" si="6"/>
        <v>365</v>
      </c>
      <c r="G14" s="58">
        <v>179</v>
      </c>
      <c r="H14" s="59">
        <v>186</v>
      </c>
      <c r="I14" s="15">
        <f t="shared" si="2"/>
        <v>1555</v>
      </c>
      <c r="J14" s="24">
        <f t="shared" si="7"/>
        <v>776</v>
      </c>
      <c r="K14" s="15">
        <f t="shared" si="3"/>
        <v>779</v>
      </c>
      <c r="L14" s="14">
        <f t="shared" si="8"/>
        <v>746</v>
      </c>
      <c r="M14" s="58">
        <v>369</v>
      </c>
      <c r="N14" s="59">
        <v>377</v>
      </c>
      <c r="O14" s="13">
        <f t="shared" si="9"/>
        <v>809</v>
      </c>
      <c r="P14" s="58">
        <v>407</v>
      </c>
      <c r="Q14" s="13">
        <v>402</v>
      </c>
      <c r="R14" s="14">
        <f t="shared" si="4"/>
        <v>-63</v>
      </c>
      <c r="S14" s="24">
        <f t="shared" si="5"/>
        <v>-38</v>
      </c>
      <c r="T14" s="28">
        <f t="shared" si="5"/>
        <v>-25</v>
      </c>
    </row>
    <row r="15" spans="1:20" s="2" customFormat="1" ht="36" customHeight="1">
      <c r="A15" s="70"/>
      <c r="B15" s="8" t="s">
        <v>22</v>
      </c>
      <c r="C15" s="14">
        <f t="shared" si="0"/>
        <v>1699</v>
      </c>
      <c r="D15" s="24">
        <f t="shared" si="1"/>
        <v>898</v>
      </c>
      <c r="E15" s="15">
        <f t="shared" si="1"/>
        <v>801</v>
      </c>
      <c r="F15" s="14">
        <f t="shared" si="6"/>
        <v>378</v>
      </c>
      <c r="G15" s="58">
        <v>189</v>
      </c>
      <c r="H15" s="59">
        <v>189</v>
      </c>
      <c r="I15" s="15">
        <f t="shared" si="2"/>
        <v>1321</v>
      </c>
      <c r="J15" s="24">
        <f t="shared" si="7"/>
        <v>709</v>
      </c>
      <c r="K15" s="15">
        <f t="shared" si="3"/>
        <v>612</v>
      </c>
      <c r="L15" s="14">
        <f t="shared" si="8"/>
        <v>713</v>
      </c>
      <c r="M15" s="58">
        <v>370</v>
      </c>
      <c r="N15" s="59">
        <v>343</v>
      </c>
      <c r="O15" s="13">
        <f t="shared" si="9"/>
        <v>608</v>
      </c>
      <c r="P15" s="58">
        <v>339</v>
      </c>
      <c r="Q15" s="13">
        <v>269</v>
      </c>
      <c r="R15" s="14">
        <f t="shared" si="4"/>
        <v>105</v>
      </c>
      <c r="S15" s="24">
        <f t="shared" si="5"/>
        <v>31</v>
      </c>
      <c r="T15" s="28">
        <f t="shared" si="5"/>
        <v>74</v>
      </c>
    </row>
    <row r="16" spans="1:20" s="2" customFormat="1" ht="36" customHeight="1">
      <c r="A16" s="70"/>
      <c r="B16" s="8" t="s">
        <v>23</v>
      </c>
      <c r="C16" s="14">
        <f t="shared" si="0"/>
        <v>1875</v>
      </c>
      <c r="D16" s="24">
        <f t="shared" si="1"/>
        <v>937</v>
      </c>
      <c r="E16" s="15">
        <f t="shared" si="1"/>
        <v>938</v>
      </c>
      <c r="F16" s="14">
        <f t="shared" si="6"/>
        <v>410</v>
      </c>
      <c r="G16" s="58">
        <v>212</v>
      </c>
      <c r="H16" s="59">
        <v>198</v>
      </c>
      <c r="I16" s="15">
        <f t="shared" si="2"/>
        <v>1465</v>
      </c>
      <c r="J16" s="24">
        <f t="shared" si="7"/>
        <v>725</v>
      </c>
      <c r="K16" s="15">
        <f t="shared" si="3"/>
        <v>740</v>
      </c>
      <c r="L16" s="14">
        <f t="shared" si="8"/>
        <v>810</v>
      </c>
      <c r="M16" s="58">
        <v>396</v>
      </c>
      <c r="N16" s="59">
        <v>414</v>
      </c>
      <c r="O16" s="13">
        <f t="shared" si="9"/>
        <v>655</v>
      </c>
      <c r="P16" s="58">
        <v>329</v>
      </c>
      <c r="Q16" s="13">
        <v>326</v>
      </c>
      <c r="R16" s="14">
        <f t="shared" si="4"/>
        <v>155</v>
      </c>
      <c r="S16" s="24">
        <f t="shared" si="5"/>
        <v>67</v>
      </c>
      <c r="T16" s="28">
        <f t="shared" si="5"/>
        <v>88</v>
      </c>
    </row>
    <row r="17" spans="1:20" s="2" customFormat="1" ht="36" customHeight="1">
      <c r="A17" s="70"/>
      <c r="B17" s="8" t="s">
        <v>24</v>
      </c>
      <c r="C17" s="14">
        <f t="shared" si="0"/>
        <v>1517</v>
      </c>
      <c r="D17" s="24">
        <f t="shared" si="1"/>
        <v>749</v>
      </c>
      <c r="E17" s="15">
        <f t="shared" si="1"/>
        <v>768</v>
      </c>
      <c r="F17" s="14">
        <f t="shared" si="6"/>
        <v>441</v>
      </c>
      <c r="G17" s="58">
        <v>182</v>
      </c>
      <c r="H17" s="59">
        <v>259</v>
      </c>
      <c r="I17" s="15">
        <f t="shared" si="2"/>
        <v>1076</v>
      </c>
      <c r="J17" s="24">
        <f t="shared" si="7"/>
        <v>567</v>
      </c>
      <c r="K17" s="15">
        <f t="shared" si="3"/>
        <v>509</v>
      </c>
      <c r="L17" s="14">
        <f t="shared" si="8"/>
        <v>500</v>
      </c>
      <c r="M17" s="58">
        <v>264</v>
      </c>
      <c r="N17" s="59">
        <v>236</v>
      </c>
      <c r="O17" s="13">
        <f t="shared" si="9"/>
        <v>576</v>
      </c>
      <c r="P17" s="58">
        <v>303</v>
      </c>
      <c r="Q17" s="13">
        <v>273</v>
      </c>
      <c r="R17" s="14">
        <f t="shared" si="4"/>
        <v>-76</v>
      </c>
      <c r="S17" s="24">
        <f t="shared" si="5"/>
        <v>-39</v>
      </c>
      <c r="T17" s="28">
        <f t="shared" si="5"/>
        <v>-37</v>
      </c>
    </row>
    <row r="18" spans="1:20" s="2" customFormat="1" ht="36" customHeight="1">
      <c r="A18" s="70"/>
      <c r="B18" s="8" t="s">
        <v>25</v>
      </c>
      <c r="C18" s="14">
        <f t="shared" si="0"/>
        <v>1475</v>
      </c>
      <c r="D18" s="24">
        <f t="shared" si="1"/>
        <v>724</v>
      </c>
      <c r="E18" s="15">
        <f t="shared" si="1"/>
        <v>751</v>
      </c>
      <c r="F18" s="14">
        <f t="shared" si="6"/>
        <v>365</v>
      </c>
      <c r="G18" s="58">
        <v>162</v>
      </c>
      <c r="H18" s="59">
        <v>203</v>
      </c>
      <c r="I18" s="15">
        <f t="shared" si="2"/>
        <v>1110</v>
      </c>
      <c r="J18" s="24">
        <f t="shared" si="7"/>
        <v>562</v>
      </c>
      <c r="K18" s="15">
        <f t="shared" si="3"/>
        <v>548</v>
      </c>
      <c r="L18" s="14">
        <f t="shared" si="8"/>
        <v>568</v>
      </c>
      <c r="M18" s="58">
        <v>279</v>
      </c>
      <c r="N18" s="59">
        <v>289</v>
      </c>
      <c r="O18" s="13">
        <f t="shared" si="9"/>
        <v>542</v>
      </c>
      <c r="P18" s="58">
        <v>283</v>
      </c>
      <c r="Q18" s="13">
        <v>259</v>
      </c>
      <c r="R18" s="14">
        <f t="shared" si="4"/>
        <v>26</v>
      </c>
      <c r="S18" s="24">
        <f t="shared" si="5"/>
        <v>-4</v>
      </c>
      <c r="T18" s="28">
        <f t="shared" si="5"/>
        <v>30</v>
      </c>
    </row>
    <row r="19" spans="1:20" s="3" customFormat="1" ht="30.75" customHeight="1">
      <c r="A19" s="71" t="s">
        <v>11</v>
      </c>
      <c r="B19" s="31" t="s">
        <v>31</v>
      </c>
      <c r="C19" s="32">
        <f aca="true" t="shared" si="10" ref="C19:Q19">SUM(C20:C31)</f>
        <v>99.99999999999999</v>
      </c>
      <c r="D19" s="32">
        <f t="shared" si="10"/>
        <v>100</v>
      </c>
      <c r="E19" s="33">
        <f t="shared" si="10"/>
        <v>100</v>
      </c>
      <c r="F19" s="34">
        <f t="shared" si="10"/>
        <v>100</v>
      </c>
      <c r="G19" s="32">
        <f t="shared" si="10"/>
        <v>100</v>
      </c>
      <c r="H19" s="35">
        <f t="shared" si="10"/>
        <v>100</v>
      </c>
      <c r="I19" s="32">
        <f t="shared" si="10"/>
        <v>100</v>
      </c>
      <c r="J19" s="32">
        <f t="shared" si="10"/>
        <v>100</v>
      </c>
      <c r="K19" s="35">
        <f t="shared" si="10"/>
        <v>100</v>
      </c>
      <c r="L19" s="36">
        <f t="shared" si="10"/>
        <v>100</v>
      </c>
      <c r="M19" s="32">
        <f t="shared" si="10"/>
        <v>100</v>
      </c>
      <c r="N19" s="35">
        <f t="shared" si="10"/>
        <v>100</v>
      </c>
      <c r="O19" s="32">
        <f t="shared" si="10"/>
        <v>100</v>
      </c>
      <c r="P19" s="32">
        <f t="shared" si="10"/>
        <v>100</v>
      </c>
      <c r="Q19" s="33">
        <f t="shared" si="10"/>
        <v>100.00000000000001</v>
      </c>
      <c r="R19" s="51" t="s">
        <v>26</v>
      </c>
      <c r="S19" s="32" t="s">
        <v>27</v>
      </c>
      <c r="T19" s="52" t="s">
        <v>27</v>
      </c>
    </row>
    <row r="20" spans="1:20" s="2" customFormat="1" ht="36" customHeight="1">
      <c r="A20" s="70"/>
      <c r="B20" s="8" t="s">
        <v>14</v>
      </c>
      <c r="C20" s="37">
        <f>C7/$C$6*100</f>
        <v>5.234644087256028</v>
      </c>
      <c r="D20" s="38">
        <f>D7/$D$6*100</f>
        <v>4.870262192636869</v>
      </c>
      <c r="E20" s="39">
        <f>E7/$E$6*100</f>
        <v>5.642585551330798</v>
      </c>
      <c r="F20" s="37">
        <f>F7/$F$6*100</f>
        <v>5.717956954706072</v>
      </c>
      <c r="G20" s="38">
        <f>G7/$G$6*100</f>
        <v>5.229387231312159</v>
      </c>
      <c r="H20" s="40">
        <f>H7/$H$6*100</f>
        <v>6.207783853329045</v>
      </c>
      <c r="I20" s="39">
        <f>I7/$I$6*100</f>
        <v>5.095629677538575</v>
      </c>
      <c r="J20" s="38">
        <f>J7/$J$6*100</f>
        <v>4.773804394657475</v>
      </c>
      <c r="K20" s="39">
        <f>K7/$K$6*100</f>
        <v>5.467582910068718</v>
      </c>
      <c r="L20" s="37">
        <f>L7/$L$6*100</f>
        <v>4.971605061273289</v>
      </c>
      <c r="M20" s="41">
        <f>M7/$M$6*100</f>
        <v>4.824399260628466</v>
      </c>
      <c r="N20" s="42">
        <f>N7/$N$6*100</f>
        <v>5.143721633888049</v>
      </c>
      <c r="O20" s="43">
        <f>O7/$O$6*100</f>
        <v>5.2028598501162895</v>
      </c>
      <c r="P20" s="41">
        <f>P7/$P$6*100</f>
        <v>4.729620661824051</v>
      </c>
      <c r="Q20" s="43">
        <f>Q7/$Q$6*100</f>
        <v>5.744366457332841</v>
      </c>
      <c r="R20" s="37" t="s">
        <v>9</v>
      </c>
      <c r="S20" s="38" t="s">
        <v>9</v>
      </c>
      <c r="T20" s="53" t="s">
        <v>27</v>
      </c>
    </row>
    <row r="21" spans="1:20" s="2" customFormat="1" ht="36" customHeight="1">
      <c r="A21" s="70"/>
      <c r="B21" s="8" t="s">
        <v>15</v>
      </c>
      <c r="C21" s="37">
        <f aca="true" t="shared" si="11" ref="C21:C31">C8/$C$6*100</f>
        <v>5.5898392652124</v>
      </c>
      <c r="D21" s="38">
        <f aca="true" t="shared" si="12" ref="D21:D31">D8/$D$6*100</f>
        <v>5.501969841054204</v>
      </c>
      <c r="E21" s="39">
        <f aca="true" t="shared" si="13" ref="E21:E31">E8/$E$6*100</f>
        <v>5.688212927756655</v>
      </c>
      <c r="F21" s="37">
        <f aca="true" t="shared" si="14" ref="F21:F31">F8/$F$6*100</f>
        <v>6.007067137809187</v>
      </c>
      <c r="G21" s="38">
        <f aca="true" t="shared" si="15" ref="G21:G31">G8/$G$6*100</f>
        <v>5.871029836381136</v>
      </c>
      <c r="H21" s="40">
        <f aca="true" t="shared" si="16" ref="H21:H31">H8/$H$6*100</f>
        <v>6.143454486973304</v>
      </c>
      <c r="I21" s="39">
        <f aca="true" t="shared" si="17" ref="I21:I31">I8/$I$6*100</f>
        <v>5.469832763559087</v>
      </c>
      <c r="J21" s="38">
        <f aca="true" t="shared" si="18" ref="J21:J31">J8/$J$6*100</f>
        <v>5.402843601895735</v>
      </c>
      <c r="K21" s="39">
        <f aca="true" t="shared" si="19" ref="K21:K31">K8/$K$6*100</f>
        <v>5.547256249377552</v>
      </c>
      <c r="L21" s="37">
        <f aca="true" t="shared" si="20" ref="L21:L31">L8/$L$6*100</f>
        <v>5.0811995616219985</v>
      </c>
      <c r="M21" s="41">
        <f aca="true" t="shared" si="21" ref="M21:M31">M8/$M$6*100</f>
        <v>5.194085027726433</v>
      </c>
      <c r="N21" s="42">
        <f aca="true" t="shared" si="22" ref="N21:N31">N8/$N$6*100</f>
        <v>4.949211151934298</v>
      </c>
      <c r="O21" s="43">
        <f aca="true" t="shared" si="23" ref="O21:O31">O8/$O$6*100</f>
        <v>5.805840296321819</v>
      </c>
      <c r="P21" s="41">
        <f aca="true" t="shared" si="24" ref="P21:P31">P8/$P$6*100</f>
        <v>5.585149313962874</v>
      </c>
      <c r="Q21" s="43">
        <f aca="true" t="shared" si="25" ref="Q21:Q31">Q8/$Q$6*100</f>
        <v>6.058367196158108</v>
      </c>
      <c r="R21" s="37" t="s">
        <v>9</v>
      </c>
      <c r="S21" s="38" t="s">
        <v>9</v>
      </c>
      <c r="T21" s="53" t="s">
        <v>26</v>
      </c>
    </row>
    <row r="22" spans="1:20" s="2" customFormat="1" ht="36" customHeight="1">
      <c r="A22" s="70"/>
      <c r="B22" s="8" t="s">
        <v>16</v>
      </c>
      <c r="C22" s="37">
        <f t="shared" si="11"/>
        <v>22.954936854190585</v>
      </c>
      <c r="D22" s="38">
        <f t="shared" si="12"/>
        <v>23.475071321831273</v>
      </c>
      <c r="E22" s="39">
        <f t="shared" si="13"/>
        <v>22.372623574144487</v>
      </c>
      <c r="F22" s="37">
        <f t="shared" si="14"/>
        <v>17.29842595566977</v>
      </c>
      <c r="G22" s="38">
        <f t="shared" si="15"/>
        <v>17.420596727622716</v>
      </c>
      <c r="H22" s="40">
        <f t="shared" si="16"/>
        <v>17.17594081698295</v>
      </c>
      <c r="I22" s="39">
        <f t="shared" si="17"/>
        <v>24.58190889771782</v>
      </c>
      <c r="J22" s="38">
        <f t="shared" si="18"/>
        <v>25.101249461439036</v>
      </c>
      <c r="K22" s="39">
        <f t="shared" si="19"/>
        <v>23.98167513195897</v>
      </c>
      <c r="L22" s="37">
        <f t="shared" si="20"/>
        <v>17.574972601374913</v>
      </c>
      <c r="M22" s="41">
        <f t="shared" si="21"/>
        <v>17.818853974121996</v>
      </c>
      <c r="N22" s="42">
        <f t="shared" si="22"/>
        <v>17.289820618111087</v>
      </c>
      <c r="O22" s="43">
        <f t="shared" si="23"/>
        <v>30.640020673615297</v>
      </c>
      <c r="P22" s="41">
        <f t="shared" si="24"/>
        <v>31.460855528652136</v>
      </c>
      <c r="Q22" s="43">
        <f t="shared" si="25"/>
        <v>29.70077576653122</v>
      </c>
      <c r="R22" s="37" t="s">
        <v>9</v>
      </c>
      <c r="S22" s="38" t="s">
        <v>9</v>
      </c>
      <c r="T22" s="53" t="s">
        <v>26</v>
      </c>
    </row>
    <row r="23" spans="1:20" s="2" customFormat="1" ht="36" customHeight="1">
      <c r="A23" s="70"/>
      <c r="B23" s="8" t="s">
        <v>17</v>
      </c>
      <c r="C23" s="37">
        <f t="shared" si="11"/>
        <v>15.861796785304247</v>
      </c>
      <c r="D23" s="38">
        <f t="shared" si="12"/>
        <v>17.402526830593672</v>
      </c>
      <c r="E23" s="39">
        <f t="shared" si="13"/>
        <v>14.136882129277566</v>
      </c>
      <c r="F23" s="37">
        <f t="shared" si="14"/>
        <v>19.418567298425955</v>
      </c>
      <c r="G23" s="38">
        <f t="shared" si="15"/>
        <v>21.815848572345203</v>
      </c>
      <c r="H23" s="40">
        <f t="shared" si="16"/>
        <v>17.015117401093597</v>
      </c>
      <c r="I23" s="39">
        <f t="shared" si="17"/>
        <v>14.838769287628198</v>
      </c>
      <c r="J23" s="38">
        <f t="shared" si="18"/>
        <v>16.217147781128823</v>
      </c>
      <c r="K23" s="39">
        <f t="shared" si="19"/>
        <v>13.245692660093617</v>
      </c>
      <c r="L23" s="37">
        <f t="shared" si="20"/>
        <v>17.684567101723623</v>
      </c>
      <c r="M23" s="41">
        <f t="shared" si="21"/>
        <v>20.184842883548985</v>
      </c>
      <c r="N23" s="42">
        <f t="shared" si="22"/>
        <v>14.76118435271234</v>
      </c>
      <c r="O23" s="43">
        <f t="shared" si="23"/>
        <v>12.378327159962097</v>
      </c>
      <c r="P23" s="41">
        <f t="shared" si="24"/>
        <v>12.752219531880549</v>
      </c>
      <c r="Q23" s="43">
        <f t="shared" si="25"/>
        <v>11.950498707055782</v>
      </c>
      <c r="R23" s="37" t="s">
        <v>26</v>
      </c>
      <c r="S23" s="38" t="s">
        <v>9</v>
      </c>
      <c r="T23" s="53" t="s">
        <v>9</v>
      </c>
    </row>
    <row r="24" spans="1:20" s="2" customFormat="1" ht="36" customHeight="1">
      <c r="A24" s="70"/>
      <c r="B24" s="8" t="s">
        <v>18</v>
      </c>
      <c r="C24" s="37">
        <f t="shared" si="11"/>
        <v>6.777411021814007</v>
      </c>
      <c r="D24" s="38">
        <f t="shared" si="12"/>
        <v>6.575193587827741</v>
      </c>
      <c r="E24" s="39">
        <f t="shared" si="13"/>
        <v>7.003802281368822</v>
      </c>
      <c r="F24" s="37">
        <f t="shared" si="14"/>
        <v>7.404433022807582</v>
      </c>
      <c r="G24" s="38">
        <f t="shared" si="15"/>
        <v>7.218479307025986</v>
      </c>
      <c r="H24" s="40">
        <f t="shared" si="16"/>
        <v>7.590865229977485</v>
      </c>
      <c r="I24" s="39">
        <f t="shared" si="17"/>
        <v>6.597061812806062</v>
      </c>
      <c r="J24" s="38">
        <f t="shared" si="18"/>
        <v>6.402412753123654</v>
      </c>
      <c r="K24" s="39">
        <f t="shared" si="19"/>
        <v>6.822029678318893</v>
      </c>
      <c r="L24" s="37">
        <f t="shared" si="20"/>
        <v>6.954269203945403</v>
      </c>
      <c r="M24" s="41">
        <f t="shared" si="21"/>
        <v>6.543438077634011</v>
      </c>
      <c r="N24" s="42">
        <f t="shared" si="22"/>
        <v>7.434622865787767</v>
      </c>
      <c r="O24" s="43">
        <f t="shared" si="23"/>
        <v>6.288224653286243</v>
      </c>
      <c r="P24" s="41">
        <f t="shared" si="24"/>
        <v>6.2792574656981435</v>
      </c>
      <c r="Q24" s="43">
        <f t="shared" si="25"/>
        <v>6.2984854082009605</v>
      </c>
      <c r="R24" s="37" t="s">
        <v>26</v>
      </c>
      <c r="S24" s="38" t="s">
        <v>28</v>
      </c>
      <c r="T24" s="53" t="s">
        <v>9</v>
      </c>
    </row>
    <row r="25" spans="1:20" s="2" customFormat="1" ht="36" customHeight="1">
      <c r="A25" s="70"/>
      <c r="B25" s="8" t="s">
        <v>19</v>
      </c>
      <c r="C25" s="37">
        <f t="shared" si="11"/>
        <v>5.747703788748565</v>
      </c>
      <c r="D25" s="38">
        <f t="shared" si="12"/>
        <v>5.79404972150523</v>
      </c>
      <c r="E25" s="39">
        <f t="shared" si="13"/>
        <v>5.695817490494297</v>
      </c>
      <c r="F25" s="37">
        <f t="shared" si="14"/>
        <v>5.798265338901381</v>
      </c>
      <c r="G25" s="38">
        <f t="shared" si="15"/>
        <v>5.871029836381136</v>
      </c>
      <c r="H25" s="40">
        <f t="shared" si="16"/>
        <v>5.725313605660984</v>
      </c>
      <c r="I25" s="39">
        <f t="shared" si="17"/>
        <v>5.733160861129076</v>
      </c>
      <c r="J25" s="38">
        <f t="shared" si="18"/>
        <v>5.773373545885394</v>
      </c>
      <c r="K25" s="39">
        <f t="shared" si="19"/>
        <v>5.686684593168011</v>
      </c>
      <c r="L25" s="37">
        <f t="shared" si="20"/>
        <v>5.888213609644316</v>
      </c>
      <c r="M25" s="41">
        <f t="shared" si="21"/>
        <v>5.988909426987061</v>
      </c>
      <c r="N25" s="42">
        <f t="shared" si="22"/>
        <v>5.770477631294575</v>
      </c>
      <c r="O25" s="43">
        <f t="shared" si="23"/>
        <v>5.599104143337066</v>
      </c>
      <c r="P25" s="41">
        <f t="shared" si="24"/>
        <v>5.585149313962874</v>
      </c>
      <c r="Q25" s="43">
        <f t="shared" si="25"/>
        <v>5.615072035463613</v>
      </c>
      <c r="R25" s="37" t="s">
        <v>9</v>
      </c>
      <c r="S25" s="38" t="s">
        <v>28</v>
      </c>
      <c r="T25" s="53" t="s">
        <v>9</v>
      </c>
    </row>
    <row r="26" spans="1:20" s="2" customFormat="1" ht="36" customHeight="1">
      <c r="A26" s="70"/>
      <c r="B26" s="8" t="s">
        <v>20</v>
      </c>
      <c r="C26" s="37">
        <f t="shared" si="11"/>
        <v>7.387342135476464</v>
      </c>
      <c r="D26" s="38">
        <f t="shared" si="12"/>
        <v>7.424263007743513</v>
      </c>
      <c r="E26" s="39">
        <f t="shared" si="13"/>
        <v>7.346007604562738</v>
      </c>
      <c r="F26" s="37">
        <f t="shared" si="14"/>
        <v>6.890459363957597</v>
      </c>
      <c r="G26" s="38">
        <f t="shared" si="15"/>
        <v>6.9297401347449465</v>
      </c>
      <c r="H26" s="40">
        <f t="shared" si="16"/>
        <v>6.851077516886458</v>
      </c>
      <c r="I26" s="39">
        <f t="shared" si="17"/>
        <v>7.530259632264621</v>
      </c>
      <c r="J26" s="38">
        <f t="shared" si="18"/>
        <v>7.557087462300732</v>
      </c>
      <c r="K26" s="39">
        <f t="shared" si="19"/>
        <v>7.499253062443979</v>
      </c>
      <c r="L26" s="37">
        <f t="shared" si="20"/>
        <v>8.59818670917605</v>
      </c>
      <c r="M26" s="41">
        <f t="shared" si="21"/>
        <v>8.428835489833642</v>
      </c>
      <c r="N26" s="42">
        <f t="shared" si="22"/>
        <v>8.796196239464017</v>
      </c>
      <c r="O26" s="43">
        <f t="shared" si="23"/>
        <v>6.606942889137738</v>
      </c>
      <c r="P26" s="41">
        <f t="shared" si="24"/>
        <v>6.7958030669895075</v>
      </c>
      <c r="Q26" s="43">
        <f t="shared" si="25"/>
        <v>6.39083856667898</v>
      </c>
      <c r="R26" s="37" t="s">
        <v>9</v>
      </c>
      <c r="S26" s="38" t="s">
        <v>26</v>
      </c>
      <c r="T26" s="53" t="s">
        <v>9</v>
      </c>
    </row>
    <row r="27" spans="1:20" s="4" customFormat="1" ht="36" customHeight="1">
      <c r="A27" s="70"/>
      <c r="B27" s="8" t="s">
        <v>21</v>
      </c>
      <c r="C27" s="37">
        <f t="shared" si="11"/>
        <v>6.8886337543053955</v>
      </c>
      <c r="D27" s="38">
        <f t="shared" si="12"/>
        <v>6.486890368156501</v>
      </c>
      <c r="E27" s="39">
        <f t="shared" si="13"/>
        <v>7.338403041825095</v>
      </c>
      <c r="F27" s="37">
        <f t="shared" si="14"/>
        <v>5.8625120462576294</v>
      </c>
      <c r="G27" s="38">
        <f t="shared" si="15"/>
        <v>5.7427013153673405</v>
      </c>
      <c r="H27" s="40">
        <f t="shared" si="16"/>
        <v>5.98263107108395</v>
      </c>
      <c r="I27" s="39">
        <f t="shared" si="17"/>
        <v>7.1837752933567405</v>
      </c>
      <c r="J27" s="38">
        <f t="shared" si="18"/>
        <v>6.686772942697114</v>
      </c>
      <c r="K27" s="39">
        <f t="shared" si="19"/>
        <v>7.758191415197689</v>
      </c>
      <c r="L27" s="37">
        <f t="shared" si="20"/>
        <v>7.43249975092159</v>
      </c>
      <c r="M27" s="41">
        <f t="shared" si="21"/>
        <v>6.820702402957486</v>
      </c>
      <c r="N27" s="42">
        <f t="shared" si="22"/>
        <v>8.14782796628485</v>
      </c>
      <c r="O27" s="43">
        <f t="shared" si="23"/>
        <v>6.968731156861057</v>
      </c>
      <c r="P27" s="41">
        <f t="shared" si="24"/>
        <v>6.569814366424535</v>
      </c>
      <c r="Q27" s="43">
        <f t="shared" si="25"/>
        <v>7.425193941632805</v>
      </c>
      <c r="R27" s="37" t="s">
        <v>28</v>
      </c>
      <c r="S27" s="38" t="s">
        <v>28</v>
      </c>
      <c r="T27" s="53" t="s">
        <v>9</v>
      </c>
    </row>
    <row r="28" spans="1:20" s="2" customFormat="1" ht="36" customHeight="1">
      <c r="A28" s="70"/>
      <c r="B28" s="8" t="s">
        <v>22</v>
      </c>
      <c r="C28" s="37">
        <f t="shared" si="11"/>
        <v>6.095723306544202</v>
      </c>
      <c r="D28" s="38">
        <f t="shared" si="12"/>
        <v>6.099714712674908</v>
      </c>
      <c r="E28" s="39">
        <f t="shared" si="13"/>
        <v>6.091254752851711</v>
      </c>
      <c r="F28" s="37">
        <f t="shared" si="14"/>
        <v>6.071313845165435</v>
      </c>
      <c r="G28" s="38">
        <f t="shared" si="15"/>
        <v>6.063522617901828</v>
      </c>
      <c r="H28" s="40">
        <f t="shared" si="16"/>
        <v>6.079125120617562</v>
      </c>
      <c r="I28" s="39">
        <f t="shared" si="17"/>
        <v>6.10274415596415</v>
      </c>
      <c r="J28" s="38">
        <f t="shared" si="18"/>
        <v>6.109435588108574</v>
      </c>
      <c r="K28" s="39">
        <f t="shared" si="19"/>
        <v>6.095010457125785</v>
      </c>
      <c r="L28" s="37">
        <f t="shared" si="20"/>
        <v>7.103716249875461</v>
      </c>
      <c r="M28" s="41">
        <f t="shared" si="21"/>
        <v>6.839186691312385</v>
      </c>
      <c r="N28" s="42">
        <f t="shared" si="22"/>
        <v>7.413010590015129</v>
      </c>
      <c r="O28" s="43">
        <f t="shared" si="23"/>
        <v>5.237315875613748</v>
      </c>
      <c r="P28" s="41">
        <f t="shared" si="24"/>
        <v>5.472154963680388</v>
      </c>
      <c r="Q28" s="43">
        <f t="shared" si="25"/>
        <v>4.968599926117473</v>
      </c>
      <c r="R28" s="37" t="s">
        <v>9</v>
      </c>
      <c r="S28" s="38" t="s">
        <v>26</v>
      </c>
      <c r="T28" s="53" t="s">
        <v>9</v>
      </c>
    </row>
    <row r="29" spans="1:20" s="2" customFormat="1" ht="36" customHeight="1">
      <c r="A29" s="70"/>
      <c r="B29" s="8" t="s">
        <v>23</v>
      </c>
      <c r="C29" s="37">
        <f t="shared" si="11"/>
        <v>6.727181400688862</v>
      </c>
      <c r="D29" s="38">
        <f t="shared" si="12"/>
        <v>6.364624371688629</v>
      </c>
      <c r="E29" s="39">
        <f t="shared" si="13"/>
        <v>7.133079847908745</v>
      </c>
      <c r="F29" s="37">
        <f t="shared" si="14"/>
        <v>6.585287504015419</v>
      </c>
      <c r="G29" s="38">
        <f t="shared" si="15"/>
        <v>6.801411613731152</v>
      </c>
      <c r="H29" s="40">
        <f t="shared" si="16"/>
        <v>6.368607269218399</v>
      </c>
      <c r="I29" s="39">
        <f t="shared" si="17"/>
        <v>6.767994086667282</v>
      </c>
      <c r="J29" s="38">
        <f t="shared" si="18"/>
        <v>6.247307195174494</v>
      </c>
      <c r="K29" s="39">
        <f t="shared" si="19"/>
        <v>7.3697838860671245</v>
      </c>
      <c r="L29" s="37">
        <f t="shared" si="20"/>
        <v>8.070140480223174</v>
      </c>
      <c r="M29" s="41">
        <f t="shared" si="21"/>
        <v>7.3197781885397415</v>
      </c>
      <c r="N29" s="42">
        <f t="shared" si="22"/>
        <v>8.947482169872488</v>
      </c>
      <c r="O29" s="43">
        <f t="shared" si="23"/>
        <v>5.64217417520889</v>
      </c>
      <c r="P29" s="41">
        <f t="shared" si="24"/>
        <v>5.310734463276836</v>
      </c>
      <c r="Q29" s="43">
        <f t="shared" si="25"/>
        <v>6.021425932766901</v>
      </c>
      <c r="R29" s="37" t="s">
        <v>9</v>
      </c>
      <c r="S29" s="38" t="s">
        <v>28</v>
      </c>
      <c r="T29" s="53" t="s">
        <v>9</v>
      </c>
    </row>
    <row r="30" spans="1:20" s="2" customFormat="1" ht="36" customHeight="1">
      <c r="A30" s="70"/>
      <c r="B30" s="8" t="s">
        <v>24</v>
      </c>
      <c r="C30" s="37">
        <f t="shared" si="11"/>
        <v>5.442738231917336</v>
      </c>
      <c r="D30" s="38">
        <f t="shared" si="12"/>
        <v>5.087623964135308</v>
      </c>
      <c r="E30" s="39">
        <f t="shared" si="13"/>
        <v>5.840304182509506</v>
      </c>
      <c r="F30" s="37">
        <f t="shared" si="14"/>
        <v>7.083199486026341</v>
      </c>
      <c r="G30" s="38">
        <f t="shared" si="15"/>
        <v>5.838947706127687</v>
      </c>
      <c r="H30" s="40">
        <f t="shared" si="16"/>
        <v>8.330652943068511</v>
      </c>
      <c r="I30" s="39">
        <f t="shared" si="17"/>
        <v>4.970895315531738</v>
      </c>
      <c r="J30" s="38">
        <f t="shared" si="18"/>
        <v>4.885825075398535</v>
      </c>
      <c r="K30" s="39">
        <f t="shared" si="19"/>
        <v>5.069216213524549</v>
      </c>
      <c r="L30" s="37">
        <f t="shared" si="20"/>
        <v>4.981568197668626</v>
      </c>
      <c r="M30" s="41">
        <f t="shared" si="21"/>
        <v>4.87985212569316</v>
      </c>
      <c r="N30" s="42">
        <f t="shared" si="22"/>
        <v>5.100497082342771</v>
      </c>
      <c r="O30" s="43">
        <f t="shared" si="23"/>
        <v>4.961667671634077</v>
      </c>
      <c r="P30" s="41">
        <f t="shared" si="24"/>
        <v>4.891041162227603</v>
      </c>
      <c r="Q30" s="43">
        <f t="shared" si="25"/>
        <v>5.04248245289989</v>
      </c>
      <c r="R30" s="37" t="s">
        <v>9</v>
      </c>
      <c r="S30" s="38" t="s">
        <v>9</v>
      </c>
      <c r="T30" s="53" t="s">
        <v>9</v>
      </c>
    </row>
    <row r="31" spans="1:20" s="2" customFormat="1" ht="36" customHeight="1" thickBot="1">
      <c r="A31" s="72"/>
      <c r="B31" s="29" t="s">
        <v>25</v>
      </c>
      <c r="C31" s="44">
        <f t="shared" si="11"/>
        <v>5.292049368541906</v>
      </c>
      <c r="D31" s="45">
        <f t="shared" si="12"/>
        <v>4.917810080152154</v>
      </c>
      <c r="E31" s="46">
        <f t="shared" si="13"/>
        <v>5.7110266159695815</v>
      </c>
      <c r="F31" s="44">
        <f t="shared" si="14"/>
        <v>5.8625120462576294</v>
      </c>
      <c r="G31" s="45">
        <f t="shared" si="15"/>
        <v>5.19730510105871</v>
      </c>
      <c r="H31" s="47">
        <f t="shared" si="16"/>
        <v>6.5294306851077515</v>
      </c>
      <c r="I31" s="46">
        <f t="shared" si="17"/>
        <v>5.127968215836645</v>
      </c>
      <c r="J31" s="45">
        <f t="shared" si="18"/>
        <v>4.842740198190435</v>
      </c>
      <c r="K31" s="46">
        <f t="shared" si="19"/>
        <v>5.457623742655114</v>
      </c>
      <c r="L31" s="44">
        <f t="shared" si="20"/>
        <v>5.659061472551559</v>
      </c>
      <c r="M31" s="48">
        <f t="shared" si="21"/>
        <v>5.157116451016636</v>
      </c>
      <c r="N31" s="49">
        <f t="shared" si="22"/>
        <v>6.24594769829263</v>
      </c>
      <c r="O31" s="50">
        <f t="shared" si="23"/>
        <v>4.668791454905677</v>
      </c>
      <c r="P31" s="48">
        <f t="shared" si="24"/>
        <v>4.568200161420501</v>
      </c>
      <c r="Q31" s="50">
        <f t="shared" si="25"/>
        <v>4.783893609161433</v>
      </c>
      <c r="R31" s="44" t="s">
        <v>9</v>
      </c>
      <c r="S31" s="45" t="s">
        <v>9</v>
      </c>
      <c r="T31" s="54" t="s">
        <v>9</v>
      </c>
    </row>
    <row r="32" spans="2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7.25">
      <c r="P33" s="12"/>
    </row>
  </sheetData>
  <sheetProtection/>
  <mergeCells count="12"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  <mergeCell ref="A2:D2"/>
    <mergeCell ref="P2:T2"/>
  </mergeCells>
  <printOptions/>
  <pageMargins left="0.5511811023622047" right="0.3937007874015748" top="0.984251968503937" bottom="0.2755905511811024" header="0.5118110236220472" footer="0.3937007874015748"/>
  <pageSetup firstPageNumber="27" useFirstPageNumber="1" horizontalDpi="600" verticalDpi="6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2019-02-21T05:22:02Z</cp:lastPrinted>
  <dcterms:modified xsi:type="dcterms:W3CDTF">2019-02-21T05:22:15Z</dcterms:modified>
  <cp:category/>
  <cp:version/>
  <cp:contentType/>
  <cp:contentStatus/>
</cp:coreProperties>
</file>