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第５表" sheetId="1" r:id="rId1"/>
  </sheets>
  <definedNames>
    <definedName name="_xlnm.Print_Area" localSheetId="0">'第５表'!$A$1:$T$31</definedName>
  </definedNames>
  <calcPr fullCalcOnLoad="1"/>
</workbook>
</file>

<file path=xl/sharedStrings.xml><?xml version="1.0" encoding="utf-8"?>
<sst xmlns="http://schemas.openxmlformats.org/spreadsheetml/2006/main" count="95" uniqueCount="30">
  <si>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</si>
  <si>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</si>
  <si>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</si>
  <si>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</si>
  <si>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</si>
  <si>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</si>
  <si>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</si>
  <si>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</si>
  <si>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</si>
  <si>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</si>
  <si>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</si>
  <si>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</si>
  <si>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</si>
  <si>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</si>
  <si>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</si>
  <si>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</si>
  <si>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</si>
  <si>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</si>
  <si>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</si>
  <si>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</si>
  <si>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総数</t>
  </si>
  <si>
    <t>月次</t>
  </si>
  <si>
    <t>-</t>
  </si>
  <si>
    <t>-</t>
  </si>
  <si>
    <t>-</t>
  </si>
  <si>
    <t xml:space="preserve">　　第５表　　月 別 実 移 動 者 数 </t>
  </si>
  <si>
    <t>実　　数（人）</t>
  </si>
  <si>
    <t>割　　合（％）</t>
  </si>
  <si>
    <t>社会増減</t>
  </si>
  <si>
    <t>（Ｈ２８．１０．１～Ｈ２９．９．３０）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</si>
</sst>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\ _ "/>
    <numFmt numFmtId="178" formatCode="#,##0\ _ "/>
    <numFmt numFmtId="179" formatCode="#,##0_ "/>
    <numFmt numFmtId="180" formatCode="#,##0_ ;[Red]\-#,##0\ "/>
    <numFmt numFmtId="181" formatCode="#,##0.0_ ;[Red]\-#,##0.0\ 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2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33" borderId="12" xfId="0" applyNumberFormat="1" applyFont="1" applyFill="1" applyBorder="1" applyAlignment="1">
      <alignment horizontal="right" vertical="center"/>
    </xf>
    <xf numFmtId="180" fontId="7" fillId="33" borderId="0" xfId="0" applyNumberFormat="1" applyFont="1" applyFill="1" applyBorder="1" applyAlignment="1">
      <alignment horizontal="right" vertical="center"/>
    </xf>
    <xf numFmtId="180" fontId="7" fillId="33" borderId="13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0" fontId="7" fillId="33" borderId="17" xfId="0" applyNumberFormat="1" applyFont="1" applyFill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33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7" fillId="0" borderId="19" xfId="0" applyFont="1" applyBorder="1" applyAlignment="1">
      <alignment horizontal="center" vertical="center"/>
    </xf>
    <xf numFmtId="180" fontId="7" fillId="33" borderId="20" xfId="0" applyNumberFormat="1" applyFont="1" applyFill="1" applyBorder="1" applyAlignment="1">
      <alignment horizontal="right" vertical="center"/>
    </xf>
    <xf numFmtId="180" fontId="7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181" fontId="7" fillId="33" borderId="24" xfId="0" applyNumberFormat="1" applyFont="1" applyFill="1" applyBorder="1" applyAlignment="1">
      <alignment horizontal="right" vertical="center"/>
    </xf>
    <xf numFmtId="181" fontId="7" fillId="33" borderId="25" xfId="0" applyNumberFormat="1" applyFont="1" applyFill="1" applyBorder="1" applyAlignment="1">
      <alignment horizontal="right" vertical="center"/>
    </xf>
    <xf numFmtId="181" fontId="7" fillId="33" borderId="26" xfId="0" applyNumberFormat="1" applyFont="1" applyFill="1" applyBorder="1" applyAlignment="1">
      <alignment horizontal="right" vertical="center"/>
    </xf>
    <xf numFmtId="181" fontId="7" fillId="33" borderId="27" xfId="0" applyNumberFormat="1" applyFont="1" applyFill="1" applyBorder="1" applyAlignment="1">
      <alignment horizontal="right" vertical="center"/>
    </xf>
    <xf numFmtId="181" fontId="7" fillId="33" borderId="28" xfId="0" applyNumberFormat="1" applyFont="1" applyFill="1" applyBorder="1" applyAlignment="1">
      <alignment horizontal="right" vertical="center"/>
    </xf>
    <xf numFmtId="181" fontId="7" fillId="0" borderId="12" xfId="0" applyNumberFormat="1" applyFont="1" applyBorder="1" applyAlignment="1">
      <alignment horizontal="right" vertical="center"/>
    </xf>
    <xf numFmtId="181" fontId="7" fillId="0" borderId="17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13" xfId="0" applyNumberFormat="1" applyFont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29" xfId="0" applyNumberFormat="1" applyFont="1" applyBorder="1" applyAlignment="1">
      <alignment horizontal="right" vertical="center"/>
    </xf>
    <xf numFmtId="181" fontId="7" fillId="0" borderId="30" xfId="0" applyNumberFormat="1" applyFont="1" applyBorder="1" applyAlignment="1">
      <alignment horizontal="right" vertical="center"/>
    </xf>
    <xf numFmtId="181" fontId="7" fillId="0" borderId="31" xfId="0" applyNumberFormat="1" applyFont="1" applyBorder="1" applyAlignment="1">
      <alignment horizontal="right" vertical="center"/>
    </xf>
    <xf numFmtId="181" fontId="7" fillId="0" borderId="32" xfId="0" applyNumberFormat="1" applyFont="1" applyBorder="1" applyAlignment="1">
      <alignment horizontal="right" vertical="center"/>
    </xf>
    <xf numFmtId="181" fontId="7" fillId="0" borderId="30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81" fontId="7" fillId="0" borderId="31" xfId="0" applyNumberFormat="1" applyFont="1" applyFill="1" applyBorder="1" applyAlignment="1">
      <alignment horizontal="right" vertical="center"/>
    </xf>
    <xf numFmtId="181" fontId="7" fillId="33" borderId="18" xfId="0" applyNumberFormat="1" applyFont="1" applyFill="1" applyBorder="1" applyAlignment="1">
      <alignment horizontal="right" vertical="center"/>
    </xf>
    <xf numFmtId="181" fontId="7" fillId="33" borderId="33" xfId="0" applyNumberFormat="1" applyFont="1" applyFill="1" applyBorder="1" applyAlignment="1">
      <alignment horizontal="right" vertical="center"/>
    </xf>
    <xf numFmtId="181" fontId="7" fillId="0" borderId="20" xfId="0" applyNumberFormat="1" applyFont="1" applyBorder="1" applyAlignment="1">
      <alignment horizontal="right" vertical="center"/>
    </xf>
    <xf numFmtId="181" fontId="7" fillId="0" borderId="34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0" fontId="11" fillId="0" borderId="31" xfId="0" applyNumberFormat="1" applyFont="1" applyBorder="1" applyAlignment="1" applyProtection="1">
      <alignment horizontal="center"/>
      <protection locked="0"/>
    </xf>
    <xf numFmtId="0" fontId="46" fillId="0" borderId="38" xfId="0" applyNumberFormat="1" applyFont="1" applyBorder="1" applyAlignment="1" applyProtection="1">
      <alignment horizontal="center" vertical="center" textRotation="255"/>
      <protection locked="0"/>
    </xf>
    <xf numFmtId="0" fontId="46" fillId="0" borderId="39" xfId="0" applyNumberFormat="1" applyFont="1" applyBorder="1" applyAlignment="1" applyProtection="1">
      <alignment horizontal="center" vertical="center" textRotation="255"/>
      <protection locked="0"/>
    </xf>
    <xf numFmtId="0" fontId="46" fillId="0" borderId="40" xfId="0" applyNumberFormat="1" applyFont="1" applyBorder="1" applyAlignment="1" applyProtection="1">
      <alignment horizontal="center" vertical="center" textRotation="255"/>
      <protection locked="0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="90" zoomScaleSheetLayoutView="90" zoomScalePageLayoutView="0" workbookViewId="0" topLeftCell="A1">
      <selection activeCell="G9" sqref="G9"/>
    </sheetView>
  </sheetViews>
  <sheetFormatPr defaultColWidth="8.66015625" defaultRowHeight="18"/>
  <cols>
    <col min="1" max="1" width="3.91015625" style="0" customWidth="1"/>
    <col min="2" max="2" width="3.91015625" style="2" customWidth="1"/>
    <col min="3" max="3" width="5" style="6" customWidth="1"/>
    <col min="4" max="4" width="5" style="0" customWidth="1"/>
    <col min="5" max="6" width="5" style="7" customWidth="1"/>
    <col min="7" max="7" width="5" style="0" customWidth="1"/>
    <col min="8" max="8" width="5" style="7" customWidth="1"/>
    <col min="9" max="11" width="5" style="0" customWidth="1"/>
    <col min="12" max="12" width="5" style="7" customWidth="1"/>
    <col min="13" max="20" width="5" style="0" customWidth="1"/>
  </cols>
  <sheetData>
    <row r="1" spans="1:12" s="13" customFormat="1" ht="24" customHeight="1">
      <c r="A1" s="11" t="s">
        <v>25</v>
      </c>
      <c r="C1" s="12"/>
      <c r="E1" s="12"/>
      <c r="F1" s="12"/>
      <c r="H1" s="12"/>
      <c r="L1" s="12"/>
    </row>
    <row r="2" spans="1:20" ht="24.75" customHeight="1" thickBot="1">
      <c r="A2" s="63" t="s">
        <v>29</v>
      </c>
      <c r="B2" s="63"/>
      <c r="C2" s="63"/>
      <c r="D2" s="63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1"/>
      <c r="Q2" s="1"/>
      <c r="R2" s="1"/>
      <c r="S2" s="1"/>
      <c r="T2" s="28"/>
    </row>
    <row r="3" spans="1:20" s="2" customFormat="1" ht="23.25" customHeight="1">
      <c r="A3" s="77" t="s">
        <v>21</v>
      </c>
      <c r="B3" s="78"/>
      <c r="C3" s="67" t="s">
        <v>12</v>
      </c>
      <c r="D3" s="68"/>
      <c r="E3" s="68"/>
      <c r="F3" s="71" t="s">
        <v>16</v>
      </c>
      <c r="G3" s="71"/>
      <c r="H3" s="71"/>
      <c r="I3" s="73" t="s">
        <v>17</v>
      </c>
      <c r="J3" s="74"/>
      <c r="K3" s="74"/>
      <c r="L3" s="74"/>
      <c r="M3" s="74"/>
      <c r="N3" s="74"/>
      <c r="O3" s="74"/>
      <c r="P3" s="74"/>
      <c r="Q3" s="74"/>
      <c r="R3" s="71" t="s">
        <v>28</v>
      </c>
      <c r="S3" s="71"/>
      <c r="T3" s="75"/>
    </row>
    <row r="4" spans="1:20" s="2" customFormat="1" ht="23.25" customHeight="1">
      <c r="A4" s="79"/>
      <c r="B4" s="80"/>
      <c r="C4" s="69"/>
      <c r="D4" s="70"/>
      <c r="E4" s="70"/>
      <c r="F4" s="72"/>
      <c r="G4" s="72"/>
      <c r="H4" s="72"/>
      <c r="I4" s="72" t="s">
        <v>13</v>
      </c>
      <c r="J4" s="72"/>
      <c r="K4" s="72"/>
      <c r="L4" s="72" t="s">
        <v>18</v>
      </c>
      <c r="M4" s="72"/>
      <c r="N4" s="72"/>
      <c r="O4" s="72" t="s">
        <v>19</v>
      </c>
      <c r="P4" s="72"/>
      <c r="Q4" s="72"/>
      <c r="R4" s="72"/>
      <c r="S4" s="72"/>
      <c r="T4" s="76"/>
    </row>
    <row r="5" spans="1:20" s="2" customFormat="1" ht="29.25" customHeight="1">
      <c r="A5" s="81"/>
      <c r="B5" s="82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8" t="s">
        <v>13</v>
      </c>
      <c r="J5" s="59" t="s">
        <v>14</v>
      </c>
      <c r="K5" s="60" t="s">
        <v>15</v>
      </c>
      <c r="L5" s="58" t="s">
        <v>13</v>
      </c>
      <c r="M5" s="59" t="s">
        <v>14</v>
      </c>
      <c r="N5" s="33" t="s">
        <v>15</v>
      </c>
      <c r="O5" s="60" t="s">
        <v>13</v>
      </c>
      <c r="P5" s="59" t="s">
        <v>14</v>
      </c>
      <c r="Q5" s="33" t="s">
        <v>15</v>
      </c>
      <c r="R5" s="22" t="s">
        <v>13</v>
      </c>
      <c r="S5" s="24" t="s">
        <v>14</v>
      </c>
      <c r="T5" s="29" t="s">
        <v>15</v>
      </c>
    </row>
    <row r="6" spans="1:20" s="3" customFormat="1" ht="30.75" customHeight="1">
      <c r="A6" s="64" t="s">
        <v>26</v>
      </c>
      <c r="B6" s="21" t="s">
        <v>20</v>
      </c>
      <c r="C6" s="18">
        <f>D6+E6</f>
        <v>27718</v>
      </c>
      <c r="D6" s="25">
        <f>SUM(D7:D18)</f>
        <v>14811</v>
      </c>
      <c r="E6" s="19">
        <f>SUM(E7:E18)</f>
        <v>12907</v>
      </c>
      <c r="F6" s="18">
        <f>G6+H6</f>
        <v>6329</v>
      </c>
      <c r="G6" s="25">
        <f>SUM(G7:G18)</f>
        <v>3170</v>
      </c>
      <c r="H6" s="20">
        <f>SUM(H7:H18)</f>
        <v>3159</v>
      </c>
      <c r="I6" s="19">
        <f>J6+K6</f>
        <v>21389</v>
      </c>
      <c r="J6" s="25">
        <f>SUM(J7:J18)</f>
        <v>11641</v>
      </c>
      <c r="K6" s="19">
        <f>SUM(K7:K18)</f>
        <v>9748</v>
      </c>
      <c r="L6" s="18">
        <f>M6+N6</f>
        <v>10119</v>
      </c>
      <c r="M6" s="25">
        <f>SUM(M7:M18)</f>
        <v>5641</v>
      </c>
      <c r="N6" s="20">
        <f>SUM(N7:N18)</f>
        <v>4478</v>
      </c>
      <c r="O6" s="19">
        <f>P6+Q6</f>
        <v>11270</v>
      </c>
      <c r="P6" s="25">
        <f>SUM(P7:P18)</f>
        <v>6000</v>
      </c>
      <c r="Q6" s="19">
        <f>SUM(Q7:Q18)</f>
        <v>5270</v>
      </c>
      <c r="R6" s="27">
        <f>S6+T6</f>
        <v>-1151</v>
      </c>
      <c r="S6" s="25">
        <f>SUM(S7:S18)</f>
        <v>-359</v>
      </c>
      <c r="T6" s="30">
        <f>SUM(T7:T18)</f>
        <v>-792</v>
      </c>
    </row>
    <row r="7" spans="1:20" s="2" customFormat="1" ht="36" customHeight="1">
      <c r="A7" s="64"/>
      <c r="B7" s="8" t="s">
        <v>9</v>
      </c>
      <c r="C7" s="16">
        <f aca="true" t="shared" si="0" ref="C7:C18">D7+E7</f>
        <v>1765</v>
      </c>
      <c r="D7" s="26">
        <f aca="true" t="shared" si="1" ref="D7:E18">G7+J7</f>
        <v>946</v>
      </c>
      <c r="E7" s="17">
        <f t="shared" si="1"/>
        <v>819</v>
      </c>
      <c r="F7" s="16">
        <f>G7+H7</f>
        <v>400</v>
      </c>
      <c r="G7" s="61">
        <v>187</v>
      </c>
      <c r="H7" s="62">
        <v>213</v>
      </c>
      <c r="I7" s="17">
        <f aca="true" t="shared" si="2" ref="I7:I18">J7+K7</f>
        <v>1365</v>
      </c>
      <c r="J7" s="26">
        <f>M7+P7</f>
        <v>759</v>
      </c>
      <c r="K7" s="17">
        <f aca="true" t="shared" si="3" ref="K7:K18">N7+Q7</f>
        <v>606</v>
      </c>
      <c r="L7" s="16">
        <f>M7+N7</f>
        <v>713</v>
      </c>
      <c r="M7" s="61">
        <v>388</v>
      </c>
      <c r="N7" s="62">
        <v>325</v>
      </c>
      <c r="O7" s="15">
        <f>P7+Q7</f>
        <v>652</v>
      </c>
      <c r="P7" s="61">
        <v>371</v>
      </c>
      <c r="Q7" s="15">
        <v>281</v>
      </c>
      <c r="R7" s="16">
        <f aca="true" t="shared" si="4" ref="R7:R18">S7+T7</f>
        <v>61</v>
      </c>
      <c r="S7" s="26">
        <f aca="true" t="shared" si="5" ref="S7:T18">M7-P7</f>
        <v>17</v>
      </c>
      <c r="T7" s="31">
        <f t="shared" si="5"/>
        <v>44</v>
      </c>
    </row>
    <row r="8" spans="1:20" s="2" customFormat="1" ht="36" customHeight="1">
      <c r="A8" s="64"/>
      <c r="B8" s="8" t="s">
        <v>10</v>
      </c>
      <c r="C8" s="16">
        <f t="shared" si="0"/>
        <v>1428</v>
      </c>
      <c r="D8" s="26">
        <f t="shared" si="1"/>
        <v>769</v>
      </c>
      <c r="E8" s="17">
        <f t="shared" si="1"/>
        <v>659</v>
      </c>
      <c r="F8" s="16">
        <f aca="true" t="shared" si="6" ref="F8:F18">G8+H8</f>
        <v>439</v>
      </c>
      <c r="G8" s="61">
        <v>226</v>
      </c>
      <c r="H8" s="62">
        <v>213</v>
      </c>
      <c r="I8" s="17">
        <f t="shared" si="2"/>
        <v>989</v>
      </c>
      <c r="J8" s="26">
        <f aca="true" t="shared" si="7" ref="J8:J18">M8+P8</f>
        <v>543</v>
      </c>
      <c r="K8" s="17">
        <f t="shared" si="3"/>
        <v>446</v>
      </c>
      <c r="L8" s="16">
        <f aca="true" t="shared" si="8" ref="L8:L18">M8+N8</f>
        <v>492</v>
      </c>
      <c r="M8" s="61">
        <v>278</v>
      </c>
      <c r="N8" s="62">
        <v>214</v>
      </c>
      <c r="O8" s="15">
        <f aca="true" t="shared" si="9" ref="O8:O18">P8+Q8</f>
        <v>497</v>
      </c>
      <c r="P8" s="61">
        <v>265</v>
      </c>
      <c r="Q8" s="15">
        <v>232</v>
      </c>
      <c r="R8" s="16">
        <f t="shared" si="4"/>
        <v>-5</v>
      </c>
      <c r="S8" s="26">
        <f t="shared" si="5"/>
        <v>13</v>
      </c>
      <c r="T8" s="31">
        <f t="shared" si="5"/>
        <v>-18</v>
      </c>
    </row>
    <row r="9" spans="1:20" s="2" customFormat="1" ht="36" customHeight="1">
      <c r="A9" s="64"/>
      <c r="B9" s="8" t="s">
        <v>11</v>
      </c>
      <c r="C9" s="16">
        <f t="shared" si="0"/>
        <v>1522</v>
      </c>
      <c r="D9" s="26">
        <f t="shared" si="1"/>
        <v>795</v>
      </c>
      <c r="E9" s="17">
        <f t="shared" si="1"/>
        <v>727</v>
      </c>
      <c r="F9" s="16">
        <f t="shared" si="6"/>
        <v>429</v>
      </c>
      <c r="G9" s="61">
        <v>207</v>
      </c>
      <c r="H9" s="62">
        <v>222</v>
      </c>
      <c r="I9" s="17">
        <f t="shared" si="2"/>
        <v>1093</v>
      </c>
      <c r="J9" s="26">
        <f t="shared" si="7"/>
        <v>588</v>
      </c>
      <c r="K9" s="17">
        <f t="shared" si="3"/>
        <v>505</v>
      </c>
      <c r="L9" s="16">
        <f t="shared" si="8"/>
        <v>521</v>
      </c>
      <c r="M9" s="61">
        <v>276</v>
      </c>
      <c r="N9" s="62">
        <v>245</v>
      </c>
      <c r="O9" s="15">
        <f t="shared" si="9"/>
        <v>572</v>
      </c>
      <c r="P9" s="61">
        <v>312</v>
      </c>
      <c r="Q9" s="15">
        <v>260</v>
      </c>
      <c r="R9" s="16">
        <f t="shared" si="4"/>
        <v>-51</v>
      </c>
      <c r="S9" s="26">
        <f t="shared" si="5"/>
        <v>-36</v>
      </c>
      <c r="T9" s="31">
        <f t="shared" si="5"/>
        <v>-15</v>
      </c>
    </row>
    <row r="10" spans="1:20" s="2" customFormat="1" ht="36" customHeight="1">
      <c r="A10" s="64"/>
      <c r="B10" s="8" t="s">
        <v>0</v>
      </c>
      <c r="C10" s="16">
        <f t="shared" si="0"/>
        <v>1464</v>
      </c>
      <c r="D10" s="26">
        <f t="shared" si="1"/>
        <v>760</v>
      </c>
      <c r="E10" s="17">
        <f t="shared" si="1"/>
        <v>704</v>
      </c>
      <c r="F10" s="16">
        <f t="shared" si="6"/>
        <v>364</v>
      </c>
      <c r="G10" s="61">
        <v>170</v>
      </c>
      <c r="H10" s="62">
        <v>194</v>
      </c>
      <c r="I10" s="17">
        <f t="shared" si="2"/>
        <v>1100</v>
      </c>
      <c r="J10" s="26">
        <f t="shared" si="7"/>
        <v>590</v>
      </c>
      <c r="K10" s="17">
        <f t="shared" si="3"/>
        <v>510</v>
      </c>
      <c r="L10" s="16">
        <f t="shared" si="8"/>
        <v>542</v>
      </c>
      <c r="M10" s="61">
        <v>293</v>
      </c>
      <c r="N10" s="62">
        <v>249</v>
      </c>
      <c r="O10" s="15">
        <f t="shared" si="9"/>
        <v>558</v>
      </c>
      <c r="P10" s="61">
        <v>297</v>
      </c>
      <c r="Q10" s="15">
        <v>261</v>
      </c>
      <c r="R10" s="16">
        <f t="shared" si="4"/>
        <v>-16</v>
      </c>
      <c r="S10" s="26">
        <f t="shared" si="5"/>
        <v>-4</v>
      </c>
      <c r="T10" s="31">
        <f t="shared" si="5"/>
        <v>-12</v>
      </c>
    </row>
    <row r="11" spans="1:20" s="2" customFormat="1" ht="36" customHeight="1">
      <c r="A11" s="64"/>
      <c r="B11" s="8" t="s">
        <v>1</v>
      </c>
      <c r="C11" s="16">
        <f t="shared" si="0"/>
        <v>1527</v>
      </c>
      <c r="D11" s="26">
        <f t="shared" si="1"/>
        <v>781</v>
      </c>
      <c r="E11" s="17">
        <f t="shared" si="1"/>
        <v>746</v>
      </c>
      <c r="F11" s="16">
        <f t="shared" si="6"/>
        <v>368</v>
      </c>
      <c r="G11" s="61">
        <v>162</v>
      </c>
      <c r="H11" s="62">
        <v>206</v>
      </c>
      <c r="I11" s="17">
        <f t="shared" si="2"/>
        <v>1159</v>
      </c>
      <c r="J11" s="26">
        <f t="shared" si="7"/>
        <v>619</v>
      </c>
      <c r="K11" s="17">
        <f t="shared" si="3"/>
        <v>540</v>
      </c>
      <c r="L11" s="16">
        <f t="shared" si="8"/>
        <v>535</v>
      </c>
      <c r="M11" s="61">
        <v>316</v>
      </c>
      <c r="N11" s="62">
        <v>219</v>
      </c>
      <c r="O11" s="15">
        <f t="shared" si="9"/>
        <v>624</v>
      </c>
      <c r="P11" s="61">
        <v>303</v>
      </c>
      <c r="Q11" s="15">
        <v>321</v>
      </c>
      <c r="R11" s="16">
        <f t="shared" si="4"/>
        <v>-89</v>
      </c>
      <c r="S11" s="26">
        <f t="shared" si="5"/>
        <v>13</v>
      </c>
      <c r="T11" s="31">
        <f t="shared" si="5"/>
        <v>-102</v>
      </c>
    </row>
    <row r="12" spans="1:20" s="2" customFormat="1" ht="36" customHeight="1">
      <c r="A12" s="64"/>
      <c r="B12" s="8" t="s">
        <v>2</v>
      </c>
      <c r="C12" s="16">
        <f t="shared" si="0"/>
        <v>6919</v>
      </c>
      <c r="D12" s="26">
        <f t="shared" si="1"/>
        <v>3715</v>
      </c>
      <c r="E12" s="17">
        <f t="shared" si="1"/>
        <v>3204</v>
      </c>
      <c r="F12" s="16">
        <f t="shared" si="6"/>
        <v>1345</v>
      </c>
      <c r="G12" s="61">
        <v>714</v>
      </c>
      <c r="H12" s="62">
        <v>631</v>
      </c>
      <c r="I12" s="17">
        <f t="shared" si="2"/>
        <v>5574</v>
      </c>
      <c r="J12" s="26">
        <f t="shared" si="7"/>
        <v>3001</v>
      </c>
      <c r="K12" s="17">
        <f t="shared" si="3"/>
        <v>2573</v>
      </c>
      <c r="L12" s="16">
        <f t="shared" si="8"/>
        <v>1977</v>
      </c>
      <c r="M12" s="61">
        <v>1104</v>
      </c>
      <c r="N12" s="62">
        <v>873</v>
      </c>
      <c r="O12" s="15">
        <f t="shared" si="9"/>
        <v>3597</v>
      </c>
      <c r="P12" s="61">
        <v>1897</v>
      </c>
      <c r="Q12" s="15">
        <v>1700</v>
      </c>
      <c r="R12" s="16">
        <f t="shared" si="4"/>
        <v>-1620</v>
      </c>
      <c r="S12" s="26">
        <f t="shared" si="5"/>
        <v>-793</v>
      </c>
      <c r="T12" s="31">
        <f t="shared" si="5"/>
        <v>-827</v>
      </c>
    </row>
    <row r="13" spans="1:20" s="2" customFormat="1" ht="36" customHeight="1">
      <c r="A13" s="64"/>
      <c r="B13" s="8" t="s">
        <v>3</v>
      </c>
      <c r="C13" s="16">
        <f t="shared" si="0"/>
        <v>4491</v>
      </c>
      <c r="D13" s="26">
        <f t="shared" si="1"/>
        <v>2498</v>
      </c>
      <c r="E13" s="17">
        <f t="shared" si="1"/>
        <v>1993</v>
      </c>
      <c r="F13" s="16">
        <f t="shared" si="6"/>
        <v>1070</v>
      </c>
      <c r="G13" s="61">
        <v>585</v>
      </c>
      <c r="H13" s="62">
        <v>485</v>
      </c>
      <c r="I13" s="17">
        <f t="shared" si="2"/>
        <v>3421</v>
      </c>
      <c r="J13" s="26">
        <f t="shared" si="7"/>
        <v>1913</v>
      </c>
      <c r="K13" s="17">
        <f t="shared" si="3"/>
        <v>1508</v>
      </c>
      <c r="L13" s="16">
        <f t="shared" si="8"/>
        <v>2014</v>
      </c>
      <c r="M13" s="61">
        <v>1152</v>
      </c>
      <c r="N13" s="62">
        <v>862</v>
      </c>
      <c r="O13" s="15">
        <f t="shared" si="9"/>
        <v>1407</v>
      </c>
      <c r="P13" s="61">
        <v>761</v>
      </c>
      <c r="Q13" s="15">
        <v>646</v>
      </c>
      <c r="R13" s="16">
        <f t="shared" si="4"/>
        <v>607</v>
      </c>
      <c r="S13" s="26">
        <f t="shared" si="5"/>
        <v>391</v>
      </c>
      <c r="T13" s="31">
        <f t="shared" si="5"/>
        <v>216</v>
      </c>
    </row>
    <row r="14" spans="1:20" s="4" customFormat="1" ht="36" customHeight="1">
      <c r="A14" s="64"/>
      <c r="B14" s="8" t="s">
        <v>4</v>
      </c>
      <c r="C14" s="16">
        <f t="shared" si="0"/>
        <v>1752</v>
      </c>
      <c r="D14" s="26">
        <f t="shared" si="1"/>
        <v>942</v>
      </c>
      <c r="E14" s="17">
        <f t="shared" si="1"/>
        <v>810</v>
      </c>
      <c r="F14" s="16">
        <f t="shared" si="6"/>
        <v>409</v>
      </c>
      <c r="G14" s="61">
        <v>195</v>
      </c>
      <c r="H14" s="62">
        <v>214</v>
      </c>
      <c r="I14" s="17">
        <f t="shared" si="2"/>
        <v>1343</v>
      </c>
      <c r="J14" s="26">
        <f t="shared" si="7"/>
        <v>747</v>
      </c>
      <c r="K14" s="17">
        <f t="shared" si="3"/>
        <v>596</v>
      </c>
      <c r="L14" s="16">
        <f t="shared" si="8"/>
        <v>666</v>
      </c>
      <c r="M14" s="61">
        <v>386</v>
      </c>
      <c r="N14" s="62">
        <v>280</v>
      </c>
      <c r="O14" s="15">
        <f t="shared" si="9"/>
        <v>677</v>
      </c>
      <c r="P14" s="61">
        <v>361</v>
      </c>
      <c r="Q14" s="15">
        <v>316</v>
      </c>
      <c r="R14" s="16">
        <f t="shared" si="4"/>
        <v>-11</v>
      </c>
      <c r="S14" s="26">
        <f t="shared" si="5"/>
        <v>25</v>
      </c>
      <c r="T14" s="31">
        <f t="shared" si="5"/>
        <v>-36</v>
      </c>
    </row>
    <row r="15" spans="1:20" s="2" customFormat="1" ht="36" customHeight="1">
      <c r="A15" s="64"/>
      <c r="B15" s="8" t="s">
        <v>5</v>
      </c>
      <c r="C15" s="16">
        <f t="shared" si="0"/>
        <v>1633</v>
      </c>
      <c r="D15" s="26">
        <f t="shared" si="1"/>
        <v>887</v>
      </c>
      <c r="E15" s="17">
        <f t="shared" si="1"/>
        <v>746</v>
      </c>
      <c r="F15" s="16">
        <f t="shared" si="6"/>
        <v>385</v>
      </c>
      <c r="G15" s="61">
        <v>185</v>
      </c>
      <c r="H15" s="62">
        <v>200</v>
      </c>
      <c r="I15" s="17">
        <f t="shared" si="2"/>
        <v>1248</v>
      </c>
      <c r="J15" s="26">
        <f t="shared" si="7"/>
        <v>702</v>
      </c>
      <c r="K15" s="17">
        <f t="shared" si="3"/>
        <v>546</v>
      </c>
      <c r="L15" s="16">
        <f t="shared" si="8"/>
        <v>610</v>
      </c>
      <c r="M15" s="61">
        <v>326</v>
      </c>
      <c r="N15" s="62">
        <v>284</v>
      </c>
      <c r="O15" s="15">
        <f t="shared" si="9"/>
        <v>638</v>
      </c>
      <c r="P15" s="61">
        <v>376</v>
      </c>
      <c r="Q15" s="15">
        <v>262</v>
      </c>
      <c r="R15" s="16">
        <f t="shared" si="4"/>
        <v>-28</v>
      </c>
      <c r="S15" s="26">
        <f t="shared" si="5"/>
        <v>-50</v>
      </c>
      <c r="T15" s="31">
        <f t="shared" si="5"/>
        <v>22</v>
      </c>
    </row>
    <row r="16" spans="1:20" s="2" customFormat="1" ht="36" customHeight="1">
      <c r="A16" s="64"/>
      <c r="B16" s="8" t="s">
        <v>6</v>
      </c>
      <c r="C16" s="16">
        <f t="shared" si="0"/>
        <v>1819</v>
      </c>
      <c r="D16" s="26">
        <f t="shared" si="1"/>
        <v>981</v>
      </c>
      <c r="E16" s="17">
        <f t="shared" si="1"/>
        <v>838</v>
      </c>
      <c r="F16" s="16">
        <f t="shared" si="6"/>
        <v>400</v>
      </c>
      <c r="G16" s="61">
        <v>188</v>
      </c>
      <c r="H16" s="62">
        <v>212</v>
      </c>
      <c r="I16" s="17">
        <f t="shared" si="2"/>
        <v>1419</v>
      </c>
      <c r="J16" s="26">
        <f t="shared" si="7"/>
        <v>793</v>
      </c>
      <c r="K16" s="17">
        <f t="shared" si="3"/>
        <v>626</v>
      </c>
      <c r="L16" s="16">
        <f t="shared" si="8"/>
        <v>724</v>
      </c>
      <c r="M16" s="61">
        <v>420</v>
      </c>
      <c r="N16" s="62">
        <v>304</v>
      </c>
      <c r="O16" s="15">
        <f t="shared" si="9"/>
        <v>695</v>
      </c>
      <c r="P16" s="61">
        <v>373</v>
      </c>
      <c r="Q16" s="15">
        <v>322</v>
      </c>
      <c r="R16" s="16">
        <f t="shared" si="4"/>
        <v>29</v>
      </c>
      <c r="S16" s="26">
        <f t="shared" si="5"/>
        <v>47</v>
      </c>
      <c r="T16" s="31">
        <f t="shared" si="5"/>
        <v>-18</v>
      </c>
    </row>
    <row r="17" spans="1:20" s="2" customFormat="1" ht="36" customHeight="1">
      <c r="A17" s="64"/>
      <c r="B17" s="8" t="s">
        <v>7</v>
      </c>
      <c r="C17" s="16">
        <f t="shared" si="0"/>
        <v>1740</v>
      </c>
      <c r="D17" s="26">
        <f t="shared" si="1"/>
        <v>871</v>
      </c>
      <c r="E17" s="17">
        <f t="shared" si="1"/>
        <v>869</v>
      </c>
      <c r="F17" s="16">
        <f t="shared" si="6"/>
        <v>355</v>
      </c>
      <c r="G17" s="61">
        <v>170</v>
      </c>
      <c r="H17" s="62">
        <v>185</v>
      </c>
      <c r="I17" s="17">
        <f t="shared" si="2"/>
        <v>1385</v>
      </c>
      <c r="J17" s="26">
        <f t="shared" si="7"/>
        <v>701</v>
      </c>
      <c r="K17" s="17">
        <f t="shared" si="3"/>
        <v>684</v>
      </c>
      <c r="L17" s="16">
        <f t="shared" si="8"/>
        <v>665</v>
      </c>
      <c r="M17" s="61">
        <v>344</v>
      </c>
      <c r="N17" s="62">
        <v>321</v>
      </c>
      <c r="O17" s="15">
        <f t="shared" si="9"/>
        <v>720</v>
      </c>
      <c r="P17" s="61">
        <v>357</v>
      </c>
      <c r="Q17" s="15">
        <v>363</v>
      </c>
      <c r="R17" s="16">
        <f t="shared" si="4"/>
        <v>-55</v>
      </c>
      <c r="S17" s="26">
        <f t="shared" si="5"/>
        <v>-13</v>
      </c>
      <c r="T17" s="31">
        <f t="shared" si="5"/>
        <v>-42</v>
      </c>
    </row>
    <row r="18" spans="1:20" s="2" customFormat="1" ht="36" customHeight="1">
      <c r="A18" s="64"/>
      <c r="B18" s="8" t="s">
        <v>8</v>
      </c>
      <c r="C18" s="16">
        <f t="shared" si="0"/>
        <v>1658</v>
      </c>
      <c r="D18" s="26">
        <f t="shared" si="1"/>
        <v>866</v>
      </c>
      <c r="E18" s="17">
        <f t="shared" si="1"/>
        <v>792</v>
      </c>
      <c r="F18" s="16">
        <f t="shared" si="6"/>
        <v>365</v>
      </c>
      <c r="G18" s="61">
        <v>181</v>
      </c>
      <c r="H18" s="62">
        <v>184</v>
      </c>
      <c r="I18" s="17">
        <f t="shared" si="2"/>
        <v>1293</v>
      </c>
      <c r="J18" s="26">
        <f t="shared" si="7"/>
        <v>685</v>
      </c>
      <c r="K18" s="17">
        <f t="shared" si="3"/>
        <v>608</v>
      </c>
      <c r="L18" s="16">
        <f t="shared" si="8"/>
        <v>660</v>
      </c>
      <c r="M18" s="61">
        <v>358</v>
      </c>
      <c r="N18" s="62">
        <v>302</v>
      </c>
      <c r="O18" s="15">
        <f t="shared" si="9"/>
        <v>633</v>
      </c>
      <c r="P18" s="61">
        <v>327</v>
      </c>
      <c r="Q18" s="15">
        <v>306</v>
      </c>
      <c r="R18" s="16">
        <f t="shared" si="4"/>
        <v>27</v>
      </c>
      <c r="S18" s="26">
        <f t="shared" si="5"/>
        <v>31</v>
      </c>
      <c r="T18" s="31">
        <f t="shared" si="5"/>
        <v>-4</v>
      </c>
    </row>
    <row r="19" spans="1:20" s="3" customFormat="1" ht="30.75" customHeight="1">
      <c r="A19" s="65" t="s">
        <v>27</v>
      </c>
      <c r="B19" s="34" t="s">
        <v>20</v>
      </c>
      <c r="C19" s="35">
        <f aca="true" t="shared" si="10" ref="C19:Q19">SUM(C20:C31)</f>
        <v>100</v>
      </c>
      <c r="D19" s="35">
        <f t="shared" si="10"/>
        <v>100.00000000000001</v>
      </c>
      <c r="E19" s="36">
        <f t="shared" si="10"/>
        <v>100.00000000000001</v>
      </c>
      <c r="F19" s="37">
        <f t="shared" si="10"/>
        <v>100</v>
      </c>
      <c r="G19" s="35">
        <f t="shared" si="10"/>
        <v>100</v>
      </c>
      <c r="H19" s="38">
        <f t="shared" si="10"/>
        <v>100</v>
      </c>
      <c r="I19" s="35">
        <f t="shared" si="10"/>
        <v>100</v>
      </c>
      <c r="J19" s="35">
        <f t="shared" si="10"/>
        <v>100</v>
      </c>
      <c r="K19" s="38">
        <f t="shared" si="10"/>
        <v>100.00000000000001</v>
      </c>
      <c r="L19" s="39">
        <f t="shared" si="10"/>
        <v>100</v>
      </c>
      <c r="M19" s="35">
        <f t="shared" si="10"/>
        <v>99.99999999999999</v>
      </c>
      <c r="N19" s="38">
        <f t="shared" si="10"/>
        <v>100</v>
      </c>
      <c r="O19" s="35">
        <f t="shared" si="10"/>
        <v>100</v>
      </c>
      <c r="P19" s="35">
        <f t="shared" si="10"/>
        <v>100</v>
      </c>
      <c r="Q19" s="36">
        <f t="shared" si="10"/>
        <v>100</v>
      </c>
      <c r="R19" s="54" t="s">
        <v>22</v>
      </c>
      <c r="S19" s="35" t="s">
        <v>22</v>
      </c>
      <c r="T19" s="55" t="s">
        <v>22</v>
      </c>
    </row>
    <row r="20" spans="1:20" s="2" customFormat="1" ht="36" customHeight="1">
      <c r="A20" s="64"/>
      <c r="B20" s="8" t="s">
        <v>9</v>
      </c>
      <c r="C20" s="40">
        <f>C7/$C$6*100</f>
        <v>6.367703297496212</v>
      </c>
      <c r="D20" s="41">
        <f>D7/$D$6*100</f>
        <v>6.387144689757612</v>
      </c>
      <c r="E20" s="42">
        <f>E7/$E$6*100</f>
        <v>6.345393972263114</v>
      </c>
      <c r="F20" s="40">
        <f>F7/$F$6*100</f>
        <v>6.3201137620477175</v>
      </c>
      <c r="G20" s="41">
        <f>G7/$G$6*100</f>
        <v>5.899053627760252</v>
      </c>
      <c r="H20" s="43">
        <f>H7/$H$6*100</f>
        <v>6.7426400759734095</v>
      </c>
      <c r="I20" s="42">
        <f>I7/$I$6*100</f>
        <v>6.381785029688157</v>
      </c>
      <c r="J20" s="41">
        <f>J7/$J$6*100</f>
        <v>6.520058414225582</v>
      </c>
      <c r="K20" s="42">
        <f>K7/$K$6*100</f>
        <v>6.216659827656955</v>
      </c>
      <c r="L20" s="40">
        <f>L7/$L$6*100</f>
        <v>7.046150805415555</v>
      </c>
      <c r="M20" s="44">
        <f>M7/$M$6*100</f>
        <v>6.87821308278674</v>
      </c>
      <c r="N20" s="45">
        <f>N7/$N$6*100</f>
        <v>7.257704332291201</v>
      </c>
      <c r="O20" s="46">
        <f>O7/$O$6*100</f>
        <v>5.7852706299911265</v>
      </c>
      <c r="P20" s="44">
        <f>P7/$P$6*100</f>
        <v>6.183333333333333</v>
      </c>
      <c r="Q20" s="46">
        <f>Q7/$Q$6*100</f>
        <v>5.332068311195446</v>
      </c>
      <c r="R20" s="40" t="s">
        <v>23</v>
      </c>
      <c r="S20" s="41" t="s">
        <v>22</v>
      </c>
      <c r="T20" s="56" t="s">
        <v>22</v>
      </c>
    </row>
    <row r="21" spans="1:20" s="2" customFormat="1" ht="36" customHeight="1">
      <c r="A21" s="64"/>
      <c r="B21" s="8" t="s">
        <v>10</v>
      </c>
      <c r="C21" s="40">
        <f aca="true" t="shared" si="11" ref="C21:C31">C8/$C$6*100</f>
        <v>5.151886860523847</v>
      </c>
      <c r="D21" s="41">
        <f aca="true" t="shared" si="12" ref="D21:D31">D8/$D$6*100</f>
        <v>5.192086962392816</v>
      </c>
      <c r="E21" s="42">
        <f aca="true" t="shared" si="13" ref="E21:E31">E8/$E$6*100</f>
        <v>5.105756566204385</v>
      </c>
      <c r="F21" s="40">
        <f aca="true" t="shared" si="14" ref="F21:F31">F8/$F$6*100</f>
        <v>6.93632485384737</v>
      </c>
      <c r="G21" s="41">
        <f aca="true" t="shared" si="15" ref="G21:G31">G8/$G$6*100</f>
        <v>7.129337539432176</v>
      </c>
      <c r="H21" s="43">
        <f aca="true" t="shared" si="16" ref="H21:H31">H8/$H$6*100</f>
        <v>6.7426400759734095</v>
      </c>
      <c r="I21" s="42">
        <f aca="true" t="shared" si="17" ref="I21:I31">I8/$I$6*100</f>
        <v>4.623872083781383</v>
      </c>
      <c r="J21" s="41">
        <f aca="true" t="shared" si="18" ref="J21:J31">J8/$J$6*100</f>
        <v>4.664547719268104</v>
      </c>
      <c r="K21" s="42">
        <f aca="true" t="shared" si="19" ref="K21:K31">K8/$K$6*100</f>
        <v>4.575297496922446</v>
      </c>
      <c r="L21" s="40">
        <f aca="true" t="shared" si="20" ref="L21:L31">L8/$L$6*100</f>
        <v>4.86214052772013</v>
      </c>
      <c r="M21" s="44">
        <f aca="true" t="shared" si="21" ref="M21:M31">M8/$M$6*100</f>
        <v>4.9282042191100865</v>
      </c>
      <c r="N21" s="45">
        <f aca="true" t="shared" si="22" ref="N21:N31">N8/$N$6*100</f>
        <v>4.778919160339437</v>
      </c>
      <c r="O21" s="46">
        <f aca="true" t="shared" si="23" ref="O21:O31">O8/$O$6*100</f>
        <v>4.409937888198757</v>
      </c>
      <c r="P21" s="44">
        <f aca="true" t="shared" si="24" ref="P21:P31">P8/$P$6*100</f>
        <v>4.416666666666667</v>
      </c>
      <c r="Q21" s="46">
        <f aca="true" t="shared" si="25" ref="Q21:Q31">Q8/$Q$6*100</f>
        <v>4.402277039848197</v>
      </c>
      <c r="R21" s="40" t="s">
        <v>24</v>
      </c>
      <c r="S21" s="41" t="s">
        <v>22</v>
      </c>
      <c r="T21" s="56" t="s">
        <v>22</v>
      </c>
    </row>
    <row r="22" spans="1:20" s="2" customFormat="1" ht="36" customHeight="1">
      <c r="A22" s="64"/>
      <c r="B22" s="8" t="s">
        <v>11</v>
      </c>
      <c r="C22" s="40">
        <f t="shared" si="11"/>
        <v>5.491016667869254</v>
      </c>
      <c r="D22" s="41">
        <f t="shared" si="12"/>
        <v>5.3676321652825605</v>
      </c>
      <c r="E22" s="42">
        <f t="shared" si="13"/>
        <v>5.632602463779344</v>
      </c>
      <c r="F22" s="40">
        <f t="shared" si="14"/>
        <v>6.7783220097961765</v>
      </c>
      <c r="G22" s="41">
        <f t="shared" si="15"/>
        <v>6.529968454258675</v>
      </c>
      <c r="H22" s="43">
        <f t="shared" si="16"/>
        <v>7.027540360873694</v>
      </c>
      <c r="I22" s="42">
        <f t="shared" si="17"/>
        <v>5.110103324138575</v>
      </c>
      <c r="J22" s="41">
        <f t="shared" si="18"/>
        <v>5.051112447384246</v>
      </c>
      <c r="K22" s="42">
        <f t="shared" si="19"/>
        <v>5.180549856380797</v>
      </c>
      <c r="L22" s="40">
        <f t="shared" si="20"/>
        <v>5.148730111671114</v>
      </c>
      <c r="M22" s="44">
        <f t="shared" si="21"/>
        <v>4.892749512497784</v>
      </c>
      <c r="N22" s="45">
        <f t="shared" si="22"/>
        <v>5.47119249665029</v>
      </c>
      <c r="O22" s="46">
        <f t="shared" si="23"/>
        <v>5.075421472937001</v>
      </c>
      <c r="P22" s="44">
        <f t="shared" si="24"/>
        <v>5.2</v>
      </c>
      <c r="Q22" s="46">
        <f t="shared" si="25"/>
        <v>4.933586337760911</v>
      </c>
      <c r="R22" s="40" t="s">
        <v>24</v>
      </c>
      <c r="S22" s="41" t="s">
        <v>22</v>
      </c>
      <c r="T22" s="56" t="s">
        <v>22</v>
      </c>
    </row>
    <row r="23" spans="1:20" s="2" customFormat="1" ht="36" customHeight="1">
      <c r="A23" s="64"/>
      <c r="B23" s="8" t="s">
        <v>0</v>
      </c>
      <c r="C23" s="40">
        <f t="shared" si="11"/>
        <v>5.281766361209322</v>
      </c>
      <c r="D23" s="41">
        <f t="shared" si="12"/>
        <v>5.131321315238674</v>
      </c>
      <c r="E23" s="42">
        <f t="shared" si="13"/>
        <v>5.454404586658403</v>
      </c>
      <c r="F23" s="40">
        <f t="shared" si="14"/>
        <v>5.751303523463423</v>
      </c>
      <c r="G23" s="41">
        <f t="shared" si="15"/>
        <v>5.3627760252365935</v>
      </c>
      <c r="H23" s="43">
        <f t="shared" si="16"/>
        <v>6.141183918961697</v>
      </c>
      <c r="I23" s="42">
        <f t="shared" si="17"/>
        <v>5.142830426854926</v>
      </c>
      <c r="J23" s="41">
        <f t="shared" si="18"/>
        <v>5.068293101967185</v>
      </c>
      <c r="K23" s="42">
        <f t="shared" si="19"/>
        <v>5.2318424292162495</v>
      </c>
      <c r="L23" s="40">
        <f t="shared" si="20"/>
        <v>5.3562605000494115</v>
      </c>
      <c r="M23" s="44">
        <f t="shared" si="21"/>
        <v>5.194114518702357</v>
      </c>
      <c r="N23" s="45">
        <f t="shared" si="22"/>
        <v>5.560518088432336</v>
      </c>
      <c r="O23" s="46">
        <f t="shared" si="23"/>
        <v>4.951197870452529</v>
      </c>
      <c r="P23" s="44">
        <f t="shared" si="24"/>
        <v>4.95</v>
      </c>
      <c r="Q23" s="46">
        <f t="shared" si="25"/>
        <v>4.952561669829222</v>
      </c>
      <c r="R23" s="40" t="s">
        <v>23</v>
      </c>
      <c r="S23" s="41" t="s">
        <v>22</v>
      </c>
      <c r="T23" s="56" t="s">
        <v>23</v>
      </c>
    </row>
    <row r="24" spans="1:20" s="2" customFormat="1" ht="36" customHeight="1">
      <c r="A24" s="64"/>
      <c r="B24" s="8" t="s">
        <v>1</v>
      </c>
      <c r="C24" s="40">
        <f t="shared" si="11"/>
        <v>5.5090554874089035</v>
      </c>
      <c r="D24" s="41">
        <f t="shared" si="12"/>
        <v>5.273107825265005</v>
      </c>
      <c r="E24" s="42">
        <f t="shared" si="13"/>
        <v>5.779809405748818</v>
      </c>
      <c r="F24" s="40">
        <f t="shared" si="14"/>
        <v>5.8145046610839</v>
      </c>
      <c r="G24" s="41">
        <f t="shared" si="15"/>
        <v>5.110410094637223</v>
      </c>
      <c r="H24" s="43">
        <f t="shared" si="16"/>
        <v>6.5210509654954105</v>
      </c>
      <c r="I24" s="42">
        <f t="shared" si="17"/>
        <v>5.418673149749872</v>
      </c>
      <c r="J24" s="41">
        <f t="shared" si="18"/>
        <v>5.317412593419809</v>
      </c>
      <c r="K24" s="42">
        <f t="shared" si="19"/>
        <v>5.53959786622897</v>
      </c>
      <c r="L24" s="40">
        <f t="shared" si="20"/>
        <v>5.2870837039233125</v>
      </c>
      <c r="M24" s="44">
        <f t="shared" si="21"/>
        <v>5.601843644743839</v>
      </c>
      <c r="N24" s="45">
        <f t="shared" si="22"/>
        <v>4.890576150066995</v>
      </c>
      <c r="O24" s="46">
        <f t="shared" si="23"/>
        <v>5.536823425022183</v>
      </c>
      <c r="P24" s="44">
        <f t="shared" si="24"/>
        <v>5.050000000000001</v>
      </c>
      <c r="Q24" s="46">
        <f t="shared" si="25"/>
        <v>6.091081593927894</v>
      </c>
      <c r="R24" s="40" t="s">
        <v>22</v>
      </c>
      <c r="S24" s="41" t="s">
        <v>24</v>
      </c>
      <c r="T24" s="56" t="s">
        <v>24</v>
      </c>
    </row>
    <row r="25" spans="1:20" s="2" customFormat="1" ht="36" customHeight="1">
      <c r="A25" s="64"/>
      <c r="B25" s="8" t="s">
        <v>2</v>
      </c>
      <c r="C25" s="40">
        <f t="shared" si="11"/>
        <v>24.962118478966737</v>
      </c>
      <c r="D25" s="41">
        <f t="shared" si="12"/>
        <v>25.082708797515362</v>
      </c>
      <c r="E25" s="42">
        <f t="shared" si="13"/>
        <v>24.823739056326026</v>
      </c>
      <c r="F25" s="40">
        <f t="shared" si="14"/>
        <v>21.251382524885447</v>
      </c>
      <c r="G25" s="41">
        <f t="shared" si="15"/>
        <v>22.52365930599369</v>
      </c>
      <c r="H25" s="43">
        <f t="shared" si="16"/>
        <v>19.974675530231085</v>
      </c>
      <c r="I25" s="42">
        <f t="shared" si="17"/>
        <v>26.060124362990322</v>
      </c>
      <c r="J25" s="41">
        <f t="shared" si="18"/>
        <v>25.779572201700883</v>
      </c>
      <c r="K25" s="42">
        <f t="shared" si="19"/>
        <v>26.395157981124335</v>
      </c>
      <c r="L25" s="40">
        <f t="shared" si="20"/>
        <v>19.53750370589979</v>
      </c>
      <c r="M25" s="44">
        <f t="shared" si="21"/>
        <v>19.570998049991136</v>
      </c>
      <c r="N25" s="45">
        <f t="shared" si="22"/>
        <v>19.495310406431443</v>
      </c>
      <c r="O25" s="46">
        <f t="shared" si="23"/>
        <v>31.91659272404614</v>
      </c>
      <c r="P25" s="44">
        <f t="shared" si="24"/>
        <v>31.616666666666664</v>
      </c>
      <c r="Q25" s="46">
        <f t="shared" si="25"/>
        <v>32.25806451612903</v>
      </c>
      <c r="R25" s="40" t="s">
        <v>24</v>
      </c>
      <c r="S25" s="41" t="s">
        <v>24</v>
      </c>
      <c r="T25" s="56" t="s">
        <v>24</v>
      </c>
    </row>
    <row r="26" spans="1:20" s="2" customFormat="1" ht="36" customHeight="1">
      <c r="A26" s="64"/>
      <c r="B26" s="8" t="s">
        <v>3</v>
      </c>
      <c r="C26" s="40">
        <f t="shared" si="11"/>
        <v>16.202467710513023</v>
      </c>
      <c r="D26" s="41">
        <f t="shared" si="12"/>
        <v>16.8658429545608</v>
      </c>
      <c r="E26" s="42">
        <f t="shared" si="13"/>
        <v>15.44123343921903</v>
      </c>
      <c r="F26" s="40">
        <f t="shared" si="14"/>
        <v>16.906304313477644</v>
      </c>
      <c r="G26" s="41">
        <f t="shared" si="15"/>
        <v>18.454258675078865</v>
      </c>
      <c r="H26" s="43">
        <f t="shared" si="16"/>
        <v>15.352959797404242</v>
      </c>
      <c r="I26" s="42">
        <f t="shared" si="17"/>
        <v>15.994202627518819</v>
      </c>
      <c r="J26" s="41">
        <f t="shared" si="18"/>
        <v>16.43329610858174</v>
      </c>
      <c r="K26" s="42">
        <f t="shared" si="19"/>
        <v>15.469839967172753</v>
      </c>
      <c r="L26" s="40">
        <f t="shared" si="20"/>
        <v>19.903152485423462</v>
      </c>
      <c r="M26" s="44">
        <f t="shared" si="21"/>
        <v>20.421911008686404</v>
      </c>
      <c r="N26" s="45">
        <f t="shared" si="22"/>
        <v>19.24966502903082</v>
      </c>
      <c r="O26" s="46">
        <f t="shared" si="23"/>
        <v>12.48447204968944</v>
      </c>
      <c r="P26" s="44">
        <f t="shared" si="24"/>
        <v>12.683333333333332</v>
      </c>
      <c r="Q26" s="46">
        <f t="shared" si="25"/>
        <v>12.258064516129032</v>
      </c>
      <c r="R26" s="40" t="s">
        <v>24</v>
      </c>
      <c r="S26" s="41" t="s">
        <v>24</v>
      </c>
      <c r="T26" s="56" t="s">
        <v>24</v>
      </c>
    </row>
    <row r="27" spans="1:20" s="4" customFormat="1" ht="36" customHeight="1">
      <c r="A27" s="64"/>
      <c r="B27" s="8" t="s">
        <v>4</v>
      </c>
      <c r="C27" s="40">
        <f t="shared" si="11"/>
        <v>6.3208023666931235</v>
      </c>
      <c r="D27" s="41">
        <f t="shared" si="12"/>
        <v>6.360137735466882</v>
      </c>
      <c r="E27" s="42">
        <f t="shared" si="13"/>
        <v>6.275664368172309</v>
      </c>
      <c r="F27" s="40">
        <f t="shared" si="14"/>
        <v>6.462316321693791</v>
      </c>
      <c r="G27" s="41">
        <f t="shared" si="15"/>
        <v>6.151419558359621</v>
      </c>
      <c r="H27" s="43">
        <f t="shared" si="16"/>
        <v>6.774295663184553</v>
      </c>
      <c r="I27" s="42">
        <f t="shared" si="17"/>
        <v>6.2789284211510585</v>
      </c>
      <c r="J27" s="41">
        <f t="shared" si="18"/>
        <v>6.416974486727945</v>
      </c>
      <c r="K27" s="42">
        <f t="shared" si="19"/>
        <v>6.1140746819860485</v>
      </c>
      <c r="L27" s="40">
        <f t="shared" si="20"/>
        <v>6.58167803142603</v>
      </c>
      <c r="M27" s="44">
        <f t="shared" si="21"/>
        <v>6.842758376174437</v>
      </c>
      <c r="N27" s="45">
        <f t="shared" si="22"/>
        <v>6.252791424743188</v>
      </c>
      <c r="O27" s="46">
        <f t="shared" si="23"/>
        <v>6.007098491570542</v>
      </c>
      <c r="P27" s="44">
        <f t="shared" si="24"/>
        <v>6.016666666666667</v>
      </c>
      <c r="Q27" s="46">
        <f t="shared" si="25"/>
        <v>5.996204933586338</v>
      </c>
      <c r="R27" s="40" t="s">
        <v>23</v>
      </c>
      <c r="S27" s="41" t="s">
        <v>23</v>
      </c>
      <c r="T27" s="56" t="s">
        <v>23</v>
      </c>
    </row>
    <row r="28" spans="1:20" s="2" customFormat="1" ht="36" customHeight="1">
      <c r="A28" s="64"/>
      <c r="B28" s="8" t="s">
        <v>5</v>
      </c>
      <c r="C28" s="40">
        <f t="shared" si="11"/>
        <v>5.891478461649469</v>
      </c>
      <c r="D28" s="41">
        <f t="shared" si="12"/>
        <v>5.988792113969347</v>
      </c>
      <c r="E28" s="42">
        <f t="shared" si="13"/>
        <v>5.779809405748818</v>
      </c>
      <c r="F28" s="40">
        <f t="shared" si="14"/>
        <v>6.083109495970927</v>
      </c>
      <c r="G28" s="41">
        <f t="shared" si="15"/>
        <v>5.83596214511041</v>
      </c>
      <c r="H28" s="43">
        <f t="shared" si="16"/>
        <v>6.331117442228554</v>
      </c>
      <c r="I28" s="42">
        <f t="shared" si="17"/>
        <v>5.834774884286316</v>
      </c>
      <c r="J28" s="41">
        <f t="shared" si="18"/>
        <v>6.030409758611803</v>
      </c>
      <c r="K28" s="42">
        <f t="shared" si="19"/>
        <v>5.601148953631514</v>
      </c>
      <c r="L28" s="40">
        <f t="shared" si="20"/>
        <v>6.028263662417235</v>
      </c>
      <c r="M28" s="44">
        <f t="shared" si="21"/>
        <v>5.779117177805353</v>
      </c>
      <c r="N28" s="45">
        <f t="shared" si="22"/>
        <v>6.342117016525234</v>
      </c>
      <c r="O28" s="46">
        <f t="shared" si="23"/>
        <v>5.661047027506655</v>
      </c>
      <c r="P28" s="44">
        <f t="shared" si="24"/>
        <v>6.266666666666667</v>
      </c>
      <c r="Q28" s="46">
        <f t="shared" si="25"/>
        <v>4.971537001897533</v>
      </c>
      <c r="R28" s="40" t="s">
        <v>22</v>
      </c>
      <c r="S28" s="41" t="s">
        <v>22</v>
      </c>
      <c r="T28" s="56" t="s">
        <v>22</v>
      </c>
    </row>
    <row r="29" spans="1:20" s="2" customFormat="1" ht="36" customHeight="1">
      <c r="A29" s="64"/>
      <c r="B29" s="8" t="s">
        <v>6</v>
      </c>
      <c r="C29" s="40">
        <f t="shared" si="11"/>
        <v>6.5625225485244245</v>
      </c>
      <c r="D29" s="41">
        <f t="shared" si="12"/>
        <v>6.6234555398014985</v>
      </c>
      <c r="E29" s="42">
        <f t="shared" si="13"/>
        <v>6.492600914232587</v>
      </c>
      <c r="F29" s="40">
        <f t="shared" si="14"/>
        <v>6.3201137620477175</v>
      </c>
      <c r="G29" s="41">
        <f t="shared" si="15"/>
        <v>5.930599369085174</v>
      </c>
      <c r="H29" s="43">
        <f t="shared" si="16"/>
        <v>6.710984488762267</v>
      </c>
      <c r="I29" s="42">
        <f t="shared" si="17"/>
        <v>6.634251250642855</v>
      </c>
      <c r="J29" s="41">
        <f t="shared" si="18"/>
        <v>6.812129542135556</v>
      </c>
      <c r="K29" s="42">
        <f t="shared" si="19"/>
        <v>6.421830118998768</v>
      </c>
      <c r="L29" s="40">
        <f t="shared" si="20"/>
        <v>7.154857199327997</v>
      </c>
      <c r="M29" s="44">
        <f t="shared" si="21"/>
        <v>7.445488388583585</v>
      </c>
      <c r="N29" s="45">
        <f t="shared" si="22"/>
        <v>6.7887449754354625</v>
      </c>
      <c r="O29" s="46">
        <f t="shared" si="23"/>
        <v>6.16681455190772</v>
      </c>
      <c r="P29" s="44">
        <f t="shared" si="24"/>
        <v>6.216666666666667</v>
      </c>
      <c r="Q29" s="46">
        <f t="shared" si="25"/>
        <v>6.110056925996205</v>
      </c>
      <c r="R29" s="40" t="s">
        <v>24</v>
      </c>
      <c r="S29" s="41" t="s">
        <v>24</v>
      </c>
      <c r="T29" s="56" t="s">
        <v>22</v>
      </c>
    </row>
    <row r="30" spans="1:20" s="2" customFormat="1" ht="36" customHeight="1">
      <c r="A30" s="64"/>
      <c r="B30" s="8" t="s">
        <v>7</v>
      </c>
      <c r="C30" s="40">
        <f t="shared" si="11"/>
        <v>6.277509199797965</v>
      </c>
      <c r="D30" s="41">
        <f t="shared" si="12"/>
        <v>5.8807642968064275</v>
      </c>
      <c r="E30" s="42">
        <f t="shared" si="13"/>
        <v>6.732780661656465</v>
      </c>
      <c r="F30" s="40">
        <f t="shared" si="14"/>
        <v>5.609100963817349</v>
      </c>
      <c r="G30" s="41">
        <f t="shared" si="15"/>
        <v>5.3627760252365935</v>
      </c>
      <c r="H30" s="43">
        <f t="shared" si="16"/>
        <v>5.856283634061412</v>
      </c>
      <c r="I30" s="42">
        <f t="shared" si="17"/>
        <v>6.475291037449156</v>
      </c>
      <c r="J30" s="41">
        <f t="shared" si="18"/>
        <v>6.021819431320333</v>
      </c>
      <c r="K30" s="42">
        <f t="shared" si="19"/>
        <v>7.016823963890029</v>
      </c>
      <c r="L30" s="40">
        <f t="shared" si="20"/>
        <v>6.571795631979445</v>
      </c>
      <c r="M30" s="44">
        <f t="shared" si="21"/>
        <v>6.0982095373160785</v>
      </c>
      <c r="N30" s="45">
        <f t="shared" si="22"/>
        <v>7.168378740509156</v>
      </c>
      <c r="O30" s="46">
        <f t="shared" si="23"/>
        <v>6.388642413487133</v>
      </c>
      <c r="P30" s="44">
        <f t="shared" si="24"/>
        <v>5.949999999999999</v>
      </c>
      <c r="Q30" s="46">
        <f t="shared" si="25"/>
        <v>6.888045540796964</v>
      </c>
      <c r="R30" s="40" t="s">
        <v>24</v>
      </c>
      <c r="S30" s="41" t="s">
        <v>24</v>
      </c>
      <c r="T30" s="56" t="s">
        <v>24</v>
      </c>
    </row>
    <row r="31" spans="1:20" s="2" customFormat="1" ht="36" customHeight="1" thickBot="1">
      <c r="A31" s="66"/>
      <c r="B31" s="32" t="s">
        <v>8</v>
      </c>
      <c r="C31" s="47">
        <f t="shared" si="11"/>
        <v>5.981672559347716</v>
      </c>
      <c r="D31" s="48">
        <f t="shared" si="12"/>
        <v>5.847005603943015</v>
      </c>
      <c r="E31" s="49">
        <f t="shared" si="13"/>
        <v>6.136205159990703</v>
      </c>
      <c r="F31" s="47">
        <f t="shared" si="14"/>
        <v>5.7671038078685415</v>
      </c>
      <c r="G31" s="48">
        <f t="shared" si="15"/>
        <v>5.709779179810726</v>
      </c>
      <c r="H31" s="50">
        <f t="shared" si="16"/>
        <v>5.824628046850269</v>
      </c>
      <c r="I31" s="49">
        <f t="shared" si="17"/>
        <v>6.045163401748562</v>
      </c>
      <c r="J31" s="48">
        <f t="shared" si="18"/>
        <v>5.884374194656816</v>
      </c>
      <c r="K31" s="49">
        <f t="shared" si="19"/>
        <v>6.2371768567911365</v>
      </c>
      <c r="L31" s="47">
        <f t="shared" si="20"/>
        <v>6.522383634746516</v>
      </c>
      <c r="M31" s="51">
        <f t="shared" si="21"/>
        <v>6.346392483602198</v>
      </c>
      <c r="N31" s="52">
        <f t="shared" si="22"/>
        <v>6.744082179544439</v>
      </c>
      <c r="O31" s="53">
        <f t="shared" si="23"/>
        <v>5.616681455190772</v>
      </c>
      <c r="P31" s="51">
        <f t="shared" si="24"/>
        <v>5.45</v>
      </c>
      <c r="Q31" s="53">
        <f t="shared" si="25"/>
        <v>5.806451612903226</v>
      </c>
      <c r="R31" s="47" t="s">
        <v>22</v>
      </c>
      <c r="S31" s="48" t="s">
        <v>23</v>
      </c>
      <c r="T31" s="57" t="s">
        <v>24</v>
      </c>
    </row>
    <row r="32" spans="2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ht="17.25">
      <c r="P33" s="14"/>
    </row>
  </sheetData>
  <sheetProtection/>
  <mergeCells count="11">
    <mergeCell ref="R3:T4"/>
    <mergeCell ref="I4:K4"/>
    <mergeCell ref="L4:N4"/>
    <mergeCell ref="O4:Q4"/>
    <mergeCell ref="A3:B5"/>
    <mergeCell ref="A2:E2"/>
    <mergeCell ref="A6:A18"/>
    <mergeCell ref="A19:A31"/>
    <mergeCell ref="C3:E4"/>
    <mergeCell ref="F3:H4"/>
    <mergeCell ref="I3:Q3"/>
  </mergeCells>
  <printOptions/>
  <pageMargins left="0.5511811023622047" right="0.3937007874015748" top="0.984251968503937" bottom="0.2755905511811024" header="0.5118110236220472" footer="0.3937007874015748"/>
  <pageSetup firstPageNumber="15" useFirstPageNumber="1" horizontalDpi="600" verticalDpi="6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2017-12-18T11:32:10Z</cp:lastPrinted>
  <dcterms:created xsi:type="dcterms:W3CDTF">2005-02-17T04:00:15Z</dcterms:created>
  <dcterms:modified xsi:type="dcterms:W3CDTF">2017-12-18T11:32:15Z</dcterms:modified>
  <cp:category/>
  <cp:version/>
  <cp:contentType/>
  <cp:contentStatus/>
</cp:coreProperties>
</file>