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09表" sheetId="1" r:id="rId1"/>
  </sheets>
  <definedNames>
    <definedName name="_xlnm.Print_Area" localSheetId="0">'第09表'!$A$1:$AV$66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<sst xmlns="http://schemas.openxmlformats.org/spreadsheetml/2006/main" count="233" uniqueCount="141">
  <si>
    <t>　　　    （単位：人）</t>
  </si>
  <si>
    <t>従</t>
  </si>
  <si>
    <t>前</t>
  </si>
  <si>
    <t>の</t>
  </si>
  <si>
    <t>　　住</t>
  </si>
  <si>
    <t>所</t>
  </si>
  <si>
    <t>地</t>
  </si>
  <si>
    <t>総</t>
  </si>
  <si>
    <t>市　　　　部</t>
  </si>
  <si>
    <t>岩　　美　　郡</t>
  </si>
  <si>
    <t>八　　　  頭  　　　郡</t>
  </si>
  <si>
    <t>気　　高　　郡</t>
  </si>
  <si>
    <t>東　　　　　伯　　　　　郡</t>
  </si>
  <si>
    <t>西　　　　 伯　　　　 郡</t>
  </si>
  <si>
    <t>日　　野　　郡</t>
  </si>
  <si>
    <t>転  入  地</t>
  </si>
  <si>
    <t>鳥</t>
  </si>
  <si>
    <t>米</t>
  </si>
  <si>
    <t>倉</t>
  </si>
  <si>
    <t>境</t>
  </si>
  <si>
    <t>国</t>
  </si>
  <si>
    <t>岩</t>
  </si>
  <si>
    <t>福</t>
  </si>
  <si>
    <t>郡</t>
  </si>
  <si>
    <t>船</t>
  </si>
  <si>
    <t>河</t>
  </si>
  <si>
    <t>八</t>
  </si>
  <si>
    <t>若</t>
  </si>
  <si>
    <t>用</t>
  </si>
  <si>
    <t>佐</t>
  </si>
  <si>
    <t>智</t>
  </si>
  <si>
    <t>気</t>
  </si>
  <si>
    <t>鹿</t>
  </si>
  <si>
    <t>青</t>
  </si>
  <si>
    <t>羽</t>
  </si>
  <si>
    <t>泊</t>
  </si>
  <si>
    <t>東</t>
  </si>
  <si>
    <t>三</t>
  </si>
  <si>
    <t>関</t>
  </si>
  <si>
    <t>北</t>
  </si>
  <si>
    <t>大</t>
  </si>
  <si>
    <t>赤</t>
  </si>
  <si>
    <t>西</t>
  </si>
  <si>
    <t>会</t>
  </si>
  <si>
    <t>岸</t>
  </si>
  <si>
    <t>日</t>
  </si>
  <si>
    <t>淀</t>
  </si>
  <si>
    <t>名</t>
  </si>
  <si>
    <t>中</t>
  </si>
  <si>
    <t>江</t>
  </si>
  <si>
    <t>溝</t>
  </si>
  <si>
    <t>計</t>
  </si>
  <si>
    <t>取</t>
  </si>
  <si>
    <t>子</t>
  </si>
  <si>
    <t>吉</t>
  </si>
  <si>
    <t>港</t>
  </si>
  <si>
    <t>府</t>
  </si>
  <si>
    <t>美</t>
  </si>
  <si>
    <t>部</t>
  </si>
  <si>
    <t>家</t>
  </si>
  <si>
    <t>岡</t>
  </si>
  <si>
    <t>原</t>
  </si>
  <si>
    <t>桜</t>
  </si>
  <si>
    <t>瀬</t>
  </si>
  <si>
    <t>治</t>
  </si>
  <si>
    <t>頭</t>
  </si>
  <si>
    <t>高</t>
  </si>
  <si>
    <t>野</t>
  </si>
  <si>
    <t>谷</t>
  </si>
  <si>
    <t>合</t>
  </si>
  <si>
    <t>郷</t>
  </si>
  <si>
    <t>朝</t>
  </si>
  <si>
    <t>金</t>
  </si>
  <si>
    <t>条</t>
  </si>
  <si>
    <t>栄</t>
  </si>
  <si>
    <t>伯</t>
  </si>
  <si>
    <t>碕</t>
  </si>
  <si>
    <t>見</t>
  </si>
  <si>
    <t>本</t>
  </si>
  <si>
    <t>山</t>
  </si>
  <si>
    <t>和</t>
  </si>
  <si>
    <t>南</t>
  </si>
  <si>
    <t>口</t>
  </si>
  <si>
    <t>市</t>
  </si>
  <si>
    <t>町</t>
  </si>
  <si>
    <t>村</t>
  </si>
  <si>
    <t>津</t>
  </si>
  <si>
    <t>県   　 計</t>
  </si>
  <si>
    <t>市   　 計</t>
  </si>
  <si>
    <t>郡 　   計</t>
  </si>
  <si>
    <t>鳥　取　市</t>
  </si>
  <si>
    <t>－</t>
  </si>
  <si>
    <t>米　子　市</t>
  </si>
  <si>
    <t>倉　吉　市</t>
  </si>
  <si>
    <t>境　港　市</t>
  </si>
  <si>
    <t xml:space="preserve"> </t>
  </si>
  <si>
    <t>岩　美　郡</t>
  </si>
  <si>
    <t xml:space="preserve"> 国 府 町 </t>
  </si>
  <si>
    <t xml:space="preserve">岩 美 町 </t>
  </si>
  <si>
    <t xml:space="preserve">福 部 村 </t>
  </si>
  <si>
    <t>八　頭　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</si>
  <si>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</si>
  <si>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</si>
  <si>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</si>
  <si>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</si>
  <si>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</si>
  <si>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</si>
  <si>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</si>
  <si>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</si>
  <si>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　高　郡</t>
  </si>
  <si>
    <t xml:space="preserve">気 高 町 </t>
  </si>
  <si>
    <t xml:space="preserve">鹿 野 町 </t>
  </si>
  <si>
    <t xml:space="preserve">青 谷 町 </t>
  </si>
  <si>
    <t>東　伯　郡</t>
  </si>
  <si>
    <t xml:space="preserve">羽 合 町 </t>
  </si>
  <si>
    <t xml:space="preserve">泊    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</si>
  <si>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</si>
  <si>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</si>
  <si>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</si>
  <si>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</si>
  <si>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</si>
  <si>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</si>
  <si>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</si>
  <si>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 xml:space="preserve">   </t>
  </si>
  <si>
    <t>西　伯　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</si>
  <si>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</si>
  <si>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</si>
  <si>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</si>
  <si>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</si>
  <si>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</si>
  <si>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</si>
  <si>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</si>
  <si>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</si>
  <si>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　野　郡</t>
  </si>
  <si>
    <t xml:space="preserve">日 南 町 </t>
  </si>
  <si>
    <t xml:space="preserve">日 野 町 </t>
  </si>
  <si>
    <t xml:space="preserve">江 府 町 </t>
  </si>
  <si>
    <t xml:space="preserve">溝 口 町 </t>
  </si>
  <si>
    <t>-</t>
  </si>
  <si>
    <t xml:space="preserve"> </t>
  </si>
  <si>
    <t>　　　第９表　県 内 移 動 者 数　（平成14年）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</si>
</sst>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Alignment="1">
      <alignment vertical="center"/>
    </xf>
    <xf numFmtId="0" fontId="5" fillId="0" borderId="2" xfId="0" applyFont="1" applyAlignment="1">
      <alignment vertical="center"/>
    </xf>
    <xf numFmtId="0" fontId="5" fillId="0" borderId="3" xfId="0" applyFont="1" applyAlignment="1">
      <alignment vertical="center"/>
    </xf>
    <xf numFmtId="0" fontId="5" fillId="0" borderId="4" xfId="0" applyFont="1" applyAlignment="1">
      <alignment vertical="center"/>
    </xf>
    <xf numFmtId="0" fontId="5" fillId="0" borderId="5" xfId="0" applyFont="1" applyAlignment="1">
      <alignment vertical="center"/>
    </xf>
    <xf numFmtId="0" fontId="6" fillId="0" borderId="1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NumberFormat="1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Alignment="1">
      <alignment horizontal="center" vertical="center"/>
    </xf>
    <xf numFmtId="0" fontId="5" fillId="0" borderId="4" xfId="0" applyFont="1" applyAlignment="1">
      <alignment horizontal="center" vertical="center"/>
    </xf>
    <xf numFmtId="0" fontId="5" fillId="0" borderId="4" xfId="0" applyNumberFormat="1" applyFont="1" applyAlignment="1">
      <alignment horizontal="centerContinuous" vertical="center"/>
    </xf>
    <xf numFmtId="3" fontId="7" fillId="0" borderId="3" xfId="0" applyNumberFormat="1" applyFont="1" applyAlignment="1">
      <alignment vertical="center"/>
    </xf>
    <xf numFmtId="0" fontId="7" fillId="0" borderId="3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3" fontId="7" fillId="2" borderId="3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view="pageBreakPreview" zoomScale="60" zoomScaleNormal="87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6" sqref="E6"/>
    </sheetView>
  </sheetViews>
  <sheetFormatPr defaultColWidth="12.66015625" defaultRowHeight="18"/>
  <cols>
    <col min="1" max="1" width="9.66015625" style="22" customWidth="1"/>
    <col min="2" max="2" width="7.16015625" style="22" customWidth="1"/>
    <col min="3" max="6" width="6.66015625" style="22" customWidth="1"/>
    <col min="7" max="7" width="5.66015625" style="22" customWidth="1"/>
    <col min="8" max="8" width="6.66015625" style="22" customWidth="1"/>
    <col min="9" max="11" width="5.66015625" style="22" customWidth="1"/>
    <col min="12" max="12" width="6.66015625" style="22" customWidth="1"/>
    <col min="13" max="20" width="5.66015625" style="22" customWidth="1"/>
    <col min="21" max="21" width="6.66015625" style="22" customWidth="1"/>
    <col min="22" max="24" width="5.66015625" style="22" customWidth="1"/>
    <col min="25" max="25" width="6.66015625" style="22" customWidth="1"/>
    <col min="26" max="34" width="5.66015625" style="22" customWidth="1"/>
    <col min="35" max="35" width="6.66015625" style="22" customWidth="1"/>
    <col min="36" max="43" width="5.66015625" style="22" customWidth="1"/>
    <col min="44" max="44" width="6.66015625" style="22" customWidth="1"/>
    <col min="45" max="48" width="5.66015625" style="22" customWidth="1"/>
    <col min="49" max="16384" width="10.66015625" style="22" customWidth="1"/>
  </cols>
  <sheetData>
    <row r="1" spans="1:256" ht="22.5" customHeight="1">
      <c r="A1" s="2" t="s">
        <v>140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22.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 t="s">
        <v>0</v>
      </c>
      <c r="AU3" s="3"/>
      <c r="AV3" s="3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22.5" customHeight="1">
      <c r="A4" s="5"/>
      <c r="B4" s="8"/>
      <c r="C4" s="8"/>
      <c r="D4" s="5"/>
      <c r="E4" s="5"/>
      <c r="F4" s="5"/>
      <c r="G4" s="5"/>
      <c r="H4" s="5"/>
      <c r="I4" s="5"/>
      <c r="J4" s="5"/>
      <c r="K4" s="5" t="s">
        <v>1</v>
      </c>
      <c r="L4" s="5"/>
      <c r="M4" s="5"/>
      <c r="N4" s="5"/>
      <c r="O4" s="5"/>
      <c r="P4" s="5" t="s">
        <v>2</v>
      </c>
      <c r="Q4" s="5"/>
      <c r="R4" s="5"/>
      <c r="S4" s="5"/>
      <c r="T4" s="5"/>
      <c r="U4" s="5" t="s">
        <v>3</v>
      </c>
      <c r="V4" s="5"/>
      <c r="W4" s="5"/>
      <c r="X4" s="5"/>
      <c r="Y4" s="5" t="s">
        <v>4</v>
      </c>
      <c r="Z4" s="5"/>
      <c r="AA4" s="5"/>
      <c r="AB4" s="5"/>
      <c r="AC4" s="5"/>
      <c r="AD4" s="5" t="s">
        <v>5</v>
      </c>
      <c r="AE4" s="5"/>
      <c r="AF4" s="5"/>
      <c r="AG4" s="5"/>
      <c r="AH4" s="5"/>
      <c r="AI4" s="5" t="s">
        <v>6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22.5" customHeight="1">
      <c r="A5" s="3"/>
      <c r="B5" s="13" t="s">
        <v>7</v>
      </c>
      <c r="C5" s="15" t="s">
        <v>8</v>
      </c>
      <c r="D5" s="11"/>
      <c r="E5" s="11"/>
      <c r="F5" s="11"/>
      <c r="G5" s="11"/>
      <c r="H5" s="15" t="s">
        <v>9</v>
      </c>
      <c r="I5" s="11"/>
      <c r="J5" s="11"/>
      <c r="K5" s="11"/>
      <c r="L5" s="15" t="s">
        <v>10</v>
      </c>
      <c r="M5" s="11"/>
      <c r="N5" s="11"/>
      <c r="O5" s="11"/>
      <c r="P5" s="11"/>
      <c r="Q5" s="11"/>
      <c r="R5" s="11"/>
      <c r="S5" s="11"/>
      <c r="T5" s="11"/>
      <c r="U5" s="15" t="s">
        <v>11</v>
      </c>
      <c r="V5" s="11"/>
      <c r="W5" s="11"/>
      <c r="X5" s="11"/>
      <c r="Y5" s="15" t="s">
        <v>12</v>
      </c>
      <c r="Z5" s="11"/>
      <c r="AA5" s="11"/>
      <c r="AB5" s="11"/>
      <c r="AC5" s="11"/>
      <c r="AD5" s="11"/>
      <c r="AE5" s="11"/>
      <c r="AF5" s="11"/>
      <c r="AG5" s="11"/>
      <c r="AH5" s="11"/>
      <c r="AI5" s="15" t="s">
        <v>13</v>
      </c>
      <c r="AJ5" s="11"/>
      <c r="AK5" s="11"/>
      <c r="AL5" s="11"/>
      <c r="AM5" s="11"/>
      <c r="AN5" s="11"/>
      <c r="AO5" s="11"/>
      <c r="AP5" s="11"/>
      <c r="AQ5" s="11"/>
      <c r="AR5" s="15" t="s">
        <v>14</v>
      </c>
      <c r="AS5" s="11"/>
      <c r="AT5" s="11"/>
      <c r="AU5" s="11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22.5" customHeight="1">
      <c r="A6" s="12" t="s">
        <v>15</v>
      </c>
      <c r="B6" s="6"/>
      <c r="C6" s="7"/>
      <c r="D6" s="14" t="s">
        <v>16</v>
      </c>
      <c r="E6" s="14" t="s">
        <v>17</v>
      </c>
      <c r="F6" s="14" t="s">
        <v>18</v>
      </c>
      <c r="G6" s="14" t="s">
        <v>19</v>
      </c>
      <c r="H6" s="7"/>
      <c r="I6" s="14" t="s">
        <v>20</v>
      </c>
      <c r="J6" s="14" t="s">
        <v>21</v>
      </c>
      <c r="K6" s="14" t="s">
        <v>22</v>
      </c>
      <c r="L6" s="7"/>
      <c r="M6" s="14" t="s">
        <v>23</v>
      </c>
      <c r="N6" s="14" t="s">
        <v>24</v>
      </c>
      <c r="O6" s="14" t="s">
        <v>25</v>
      </c>
      <c r="P6" s="14" t="s">
        <v>26</v>
      </c>
      <c r="Q6" s="14" t="s">
        <v>27</v>
      </c>
      <c r="R6" s="14" t="s">
        <v>28</v>
      </c>
      <c r="S6" s="14" t="s">
        <v>29</v>
      </c>
      <c r="T6" s="14" t="s">
        <v>30</v>
      </c>
      <c r="U6" s="7"/>
      <c r="V6" s="14" t="s">
        <v>31</v>
      </c>
      <c r="W6" s="14" t="s">
        <v>32</v>
      </c>
      <c r="X6" s="14" t="s">
        <v>33</v>
      </c>
      <c r="Y6" s="7"/>
      <c r="Z6" s="14" t="s">
        <v>34</v>
      </c>
      <c r="AA6" s="14" t="s">
        <v>35</v>
      </c>
      <c r="AB6" s="14" t="s">
        <v>36</v>
      </c>
      <c r="AC6" s="14" t="s">
        <v>37</v>
      </c>
      <c r="AD6" s="14" t="s">
        <v>38</v>
      </c>
      <c r="AE6" s="14" t="s">
        <v>39</v>
      </c>
      <c r="AF6" s="14" t="s">
        <v>40</v>
      </c>
      <c r="AG6" s="14" t="s">
        <v>36</v>
      </c>
      <c r="AH6" s="14" t="s">
        <v>41</v>
      </c>
      <c r="AI6" s="7"/>
      <c r="AJ6" s="14" t="s">
        <v>42</v>
      </c>
      <c r="AK6" s="14" t="s">
        <v>43</v>
      </c>
      <c r="AL6" s="14" t="s">
        <v>44</v>
      </c>
      <c r="AM6" s="14" t="s">
        <v>45</v>
      </c>
      <c r="AN6" s="14" t="s">
        <v>46</v>
      </c>
      <c r="AO6" s="14" t="s">
        <v>40</v>
      </c>
      <c r="AP6" s="14" t="s">
        <v>47</v>
      </c>
      <c r="AQ6" s="14" t="s">
        <v>48</v>
      </c>
      <c r="AR6" s="7"/>
      <c r="AS6" s="14" t="s">
        <v>45</v>
      </c>
      <c r="AT6" s="14" t="s">
        <v>45</v>
      </c>
      <c r="AU6" s="14" t="s">
        <v>49</v>
      </c>
      <c r="AV6" s="14" t="s">
        <v>50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22.5" customHeight="1">
      <c r="A7" s="3"/>
      <c r="B7" s="13" t="s">
        <v>51</v>
      </c>
      <c r="C7" s="13" t="s">
        <v>51</v>
      </c>
      <c r="D7" s="13" t="s">
        <v>52</v>
      </c>
      <c r="E7" s="13" t="s">
        <v>53</v>
      </c>
      <c r="F7" s="13" t="s">
        <v>54</v>
      </c>
      <c r="G7" s="13" t="s">
        <v>55</v>
      </c>
      <c r="H7" s="13" t="s">
        <v>51</v>
      </c>
      <c r="I7" s="13" t="s">
        <v>56</v>
      </c>
      <c r="J7" s="13" t="s">
        <v>57</v>
      </c>
      <c r="K7" s="13" t="s">
        <v>58</v>
      </c>
      <c r="L7" s="13" t="s">
        <v>51</v>
      </c>
      <c r="M7" s="13" t="s">
        <v>59</v>
      </c>
      <c r="N7" s="13" t="s">
        <v>60</v>
      </c>
      <c r="O7" s="13" t="s">
        <v>61</v>
      </c>
      <c r="P7" s="13" t="s">
        <v>36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51</v>
      </c>
      <c r="V7" s="13" t="s">
        <v>66</v>
      </c>
      <c r="W7" s="13" t="s">
        <v>67</v>
      </c>
      <c r="X7" s="13" t="s">
        <v>68</v>
      </c>
      <c r="Y7" s="13" t="s">
        <v>51</v>
      </c>
      <c r="Z7" s="13" t="s">
        <v>69</v>
      </c>
      <c r="AA7" s="6"/>
      <c r="AB7" s="13" t="s">
        <v>70</v>
      </c>
      <c r="AC7" s="13" t="s">
        <v>71</v>
      </c>
      <c r="AD7" s="13" t="s">
        <v>72</v>
      </c>
      <c r="AE7" s="13" t="s">
        <v>73</v>
      </c>
      <c r="AF7" s="13" t="s">
        <v>74</v>
      </c>
      <c r="AG7" s="13" t="s">
        <v>75</v>
      </c>
      <c r="AH7" s="13" t="s">
        <v>76</v>
      </c>
      <c r="AI7" s="13" t="s">
        <v>51</v>
      </c>
      <c r="AJ7" s="13" t="s">
        <v>75</v>
      </c>
      <c r="AK7" s="13" t="s">
        <v>77</v>
      </c>
      <c r="AL7" s="13" t="s">
        <v>78</v>
      </c>
      <c r="AM7" s="13" t="s">
        <v>54</v>
      </c>
      <c r="AN7" s="13" t="s">
        <v>49</v>
      </c>
      <c r="AO7" s="13" t="s">
        <v>79</v>
      </c>
      <c r="AP7" s="13" t="s">
        <v>80</v>
      </c>
      <c r="AQ7" s="13" t="s">
        <v>79</v>
      </c>
      <c r="AR7" s="13" t="s">
        <v>51</v>
      </c>
      <c r="AS7" s="13" t="s">
        <v>81</v>
      </c>
      <c r="AT7" s="13" t="s">
        <v>67</v>
      </c>
      <c r="AU7" s="13" t="s">
        <v>56</v>
      </c>
      <c r="AV7" s="13" t="s">
        <v>82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22.5" customHeight="1">
      <c r="A8" s="3"/>
      <c r="B8" s="6"/>
      <c r="C8" s="6"/>
      <c r="D8" s="13" t="s">
        <v>83</v>
      </c>
      <c r="E8" s="13" t="s">
        <v>83</v>
      </c>
      <c r="F8" s="13" t="s">
        <v>83</v>
      </c>
      <c r="G8" s="13" t="s">
        <v>83</v>
      </c>
      <c r="H8" s="6"/>
      <c r="I8" s="13" t="s">
        <v>84</v>
      </c>
      <c r="J8" s="13" t="s">
        <v>84</v>
      </c>
      <c r="K8" s="13" t="s">
        <v>85</v>
      </c>
      <c r="L8" s="6"/>
      <c r="M8" s="13" t="s">
        <v>84</v>
      </c>
      <c r="N8" s="13" t="s">
        <v>84</v>
      </c>
      <c r="O8" s="13" t="s">
        <v>84</v>
      </c>
      <c r="P8" s="13" t="s">
        <v>84</v>
      </c>
      <c r="Q8" s="13" t="s">
        <v>84</v>
      </c>
      <c r="R8" s="13" t="s">
        <v>84</v>
      </c>
      <c r="S8" s="13" t="s">
        <v>85</v>
      </c>
      <c r="T8" s="13" t="s">
        <v>84</v>
      </c>
      <c r="U8" s="6"/>
      <c r="V8" s="13" t="s">
        <v>84</v>
      </c>
      <c r="W8" s="13" t="s">
        <v>84</v>
      </c>
      <c r="X8" s="13" t="s">
        <v>84</v>
      </c>
      <c r="Y8" s="6"/>
      <c r="Z8" s="13" t="s">
        <v>84</v>
      </c>
      <c r="AA8" s="13" t="s">
        <v>85</v>
      </c>
      <c r="AB8" s="13" t="s">
        <v>84</v>
      </c>
      <c r="AC8" s="13" t="s">
        <v>84</v>
      </c>
      <c r="AD8" s="13" t="s">
        <v>84</v>
      </c>
      <c r="AE8" s="13" t="s">
        <v>84</v>
      </c>
      <c r="AF8" s="13" t="s">
        <v>84</v>
      </c>
      <c r="AG8" s="13" t="s">
        <v>84</v>
      </c>
      <c r="AH8" s="13" t="s">
        <v>84</v>
      </c>
      <c r="AI8" s="6"/>
      <c r="AJ8" s="13" t="s">
        <v>84</v>
      </c>
      <c r="AK8" s="13" t="s">
        <v>84</v>
      </c>
      <c r="AL8" s="13" t="s">
        <v>84</v>
      </c>
      <c r="AM8" s="13" t="s">
        <v>86</v>
      </c>
      <c r="AN8" s="13" t="s">
        <v>84</v>
      </c>
      <c r="AO8" s="13" t="s">
        <v>84</v>
      </c>
      <c r="AP8" s="13" t="s">
        <v>84</v>
      </c>
      <c r="AQ8" s="13" t="s">
        <v>84</v>
      </c>
      <c r="AR8" s="6"/>
      <c r="AS8" s="13" t="s">
        <v>84</v>
      </c>
      <c r="AT8" s="13" t="s">
        <v>84</v>
      </c>
      <c r="AU8" s="13" t="s">
        <v>84</v>
      </c>
      <c r="AV8" s="13" t="s">
        <v>84</v>
      </c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22.5" customHeight="1">
      <c r="A9" s="4"/>
      <c r="B9" s="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22.5" customHeight="1">
      <c r="A10" s="25" t="s">
        <v>87</v>
      </c>
      <c r="B10" s="23">
        <f aca="true" t="shared" si="0" ref="B10:AV10">B11+B12</f>
        <v>10328</v>
      </c>
      <c r="C10" s="24">
        <f t="shared" si="0"/>
        <v>5507</v>
      </c>
      <c r="D10" s="24">
        <f t="shared" si="0"/>
        <v>2005</v>
      </c>
      <c r="E10" s="24">
        <f t="shared" si="0"/>
        <v>1895</v>
      </c>
      <c r="F10" s="24">
        <f t="shared" si="0"/>
        <v>1095</v>
      </c>
      <c r="G10" s="24">
        <f t="shared" si="0"/>
        <v>512</v>
      </c>
      <c r="H10" s="24">
        <f t="shared" si="0"/>
        <v>639</v>
      </c>
      <c r="I10" s="24">
        <f t="shared" si="0"/>
        <v>288</v>
      </c>
      <c r="J10" s="24">
        <f t="shared" si="0"/>
        <v>278</v>
      </c>
      <c r="K10" s="24">
        <f t="shared" si="0"/>
        <v>73</v>
      </c>
      <c r="L10" s="24">
        <f t="shared" si="0"/>
        <v>1014</v>
      </c>
      <c r="M10" s="24">
        <f t="shared" si="0"/>
        <v>206</v>
      </c>
      <c r="N10" s="24">
        <f t="shared" si="0"/>
        <v>113</v>
      </c>
      <c r="O10" s="24">
        <f t="shared" si="0"/>
        <v>146</v>
      </c>
      <c r="P10" s="24">
        <f t="shared" si="0"/>
        <v>110</v>
      </c>
      <c r="Q10" s="24">
        <f t="shared" si="0"/>
        <v>104</v>
      </c>
      <c r="R10" s="24">
        <f t="shared" si="0"/>
        <v>73</v>
      </c>
      <c r="S10" s="24">
        <f t="shared" si="0"/>
        <v>76</v>
      </c>
      <c r="T10" s="24">
        <f t="shared" si="0"/>
        <v>186</v>
      </c>
      <c r="U10" s="24">
        <f t="shared" si="0"/>
        <v>353</v>
      </c>
      <c r="V10" s="24">
        <f t="shared" si="0"/>
        <v>169</v>
      </c>
      <c r="W10" s="24">
        <f t="shared" si="0"/>
        <v>70</v>
      </c>
      <c r="X10" s="24">
        <f t="shared" si="0"/>
        <v>114</v>
      </c>
      <c r="Y10" s="24">
        <f t="shared" si="0"/>
        <v>1406</v>
      </c>
      <c r="Z10" s="24">
        <f t="shared" si="0"/>
        <v>225</v>
      </c>
      <c r="AA10" s="24">
        <f t="shared" si="0"/>
        <v>65</v>
      </c>
      <c r="AB10" s="24">
        <f t="shared" si="0"/>
        <v>142</v>
      </c>
      <c r="AC10" s="24">
        <f t="shared" si="0"/>
        <v>152</v>
      </c>
      <c r="AD10" s="24">
        <f t="shared" si="0"/>
        <v>112</v>
      </c>
      <c r="AE10" s="24">
        <f t="shared" si="0"/>
        <v>176</v>
      </c>
      <c r="AF10" s="24">
        <f t="shared" si="0"/>
        <v>150</v>
      </c>
      <c r="AG10" s="24">
        <f t="shared" si="0"/>
        <v>264</v>
      </c>
      <c r="AH10" s="24">
        <f t="shared" si="0"/>
        <v>120</v>
      </c>
      <c r="AI10" s="24">
        <f t="shared" si="0"/>
        <v>1040</v>
      </c>
      <c r="AJ10" s="24">
        <f t="shared" si="0"/>
        <v>151</v>
      </c>
      <c r="AK10" s="24">
        <f t="shared" si="0"/>
        <v>60</v>
      </c>
      <c r="AL10" s="24">
        <f t="shared" si="0"/>
        <v>170</v>
      </c>
      <c r="AM10" s="24">
        <f t="shared" si="0"/>
        <v>120</v>
      </c>
      <c r="AN10" s="24">
        <f t="shared" si="0"/>
        <v>189</v>
      </c>
      <c r="AO10" s="24">
        <f t="shared" si="0"/>
        <v>129</v>
      </c>
      <c r="AP10" s="24">
        <f t="shared" si="0"/>
        <v>140</v>
      </c>
      <c r="AQ10" s="24">
        <f t="shared" si="0"/>
        <v>81</v>
      </c>
      <c r="AR10" s="24">
        <f t="shared" si="0"/>
        <v>369</v>
      </c>
      <c r="AS10" s="24">
        <f t="shared" si="0"/>
        <v>89</v>
      </c>
      <c r="AT10" s="24">
        <f t="shared" si="0"/>
        <v>99</v>
      </c>
      <c r="AU10" s="24">
        <f t="shared" si="0"/>
        <v>57</v>
      </c>
      <c r="AV10" s="24">
        <f t="shared" si="0"/>
        <v>124</v>
      </c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22.5" customHeight="1">
      <c r="A11" s="25" t="s">
        <v>88</v>
      </c>
      <c r="B11" s="23">
        <f aca="true" t="shared" si="1" ref="B11:AV11">SUM(B14:B17)</f>
        <v>5935</v>
      </c>
      <c r="C11" s="24">
        <f t="shared" si="1"/>
        <v>2555</v>
      </c>
      <c r="D11" s="24">
        <f t="shared" si="1"/>
        <v>761</v>
      </c>
      <c r="E11" s="24">
        <f t="shared" si="1"/>
        <v>959</v>
      </c>
      <c r="F11" s="24">
        <f t="shared" si="1"/>
        <v>399</v>
      </c>
      <c r="G11" s="24">
        <f t="shared" si="1"/>
        <v>436</v>
      </c>
      <c r="H11" s="24">
        <f t="shared" si="1"/>
        <v>491</v>
      </c>
      <c r="I11" s="24">
        <f t="shared" si="1"/>
        <v>225</v>
      </c>
      <c r="J11" s="24">
        <f t="shared" si="1"/>
        <v>209</v>
      </c>
      <c r="K11" s="24">
        <f t="shared" si="1"/>
        <v>57</v>
      </c>
      <c r="L11" s="24">
        <f t="shared" si="1"/>
        <v>734</v>
      </c>
      <c r="M11" s="24">
        <f t="shared" si="1"/>
        <v>165</v>
      </c>
      <c r="N11" s="24">
        <f t="shared" si="1"/>
        <v>69</v>
      </c>
      <c r="O11" s="24">
        <f t="shared" si="1"/>
        <v>105</v>
      </c>
      <c r="P11" s="24">
        <f t="shared" si="1"/>
        <v>76</v>
      </c>
      <c r="Q11" s="24">
        <f t="shared" si="1"/>
        <v>77</v>
      </c>
      <c r="R11" s="24">
        <f t="shared" si="1"/>
        <v>50</v>
      </c>
      <c r="S11" s="24">
        <f t="shared" si="1"/>
        <v>54</v>
      </c>
      <c r="T11" s="24">
        <f t="shared" si="1"/>
        <v>138</v>
      </c>
      <c r="U11" s="24">
        <f t="shared" si="1"/>
        <v>264</v>
      </c>
      <c r="V11" s="24">
        <f t="shared" si="1"/>
        <v>131</v>
      </c>
      <c r="W11" s="24">
        <f t="shared" si="1"/>
        <v>56</v>
      </c>
      <c r="X11" s="24">
        <f t="shared" si="1"/>
        <v>77</v>
      </c>
      <c r="Y11" s="24">
        <f t="shared" si="1"/>
        <v>842</v>
      </c>
      <c r="Z11" s="24">
        <f t="shared" si="1"/>
        <v>125</v>
      </c>
      <c r="AA11" s="24">
        <f t="shared" si="1"/>
        <v>30</v>
      </c>
      <c r="AB11" s="24">
        <f t="shared" si="1"/>
        <v>88</v>
      </c>
      <c r="AC11" s="24">
        <f t="shared" si="1"/>
        <v>109</v>
      </c>
      <c r="AD11" s="24">
        <f t="shared" si="1"/>
        <v>72</v>
      </c>
      <c r="AE11" s="24">
        <f t="shared" si="1"/>
        <v>110</v>
      </c>
      <c r="AF11" s="24">
        <f t="shared" si="1"/>
        <v>84</v>
      </c>
      <c r="AG11" s="24">
        <f t="shared" si="1"/>
        <v>153</v>
      </c>
      <c r="AH11" s="24">
        <f t="shared" si="1"/>
        <v>71</v>
      </c>
      <c r="AI11" s="24">
        <f t="shared" si="1"/>
        <v>778</v>
      </c>
      <c r="AJ11" s="24">
        <f t="shared" si="1"/>
        <v>130</v>
      </c>
      <c r="AK11" s="24">
        <f t="shared" si="1"/>
        <v>53</v>
      </c>
      <c r="AL11" s="24">
        <f t="shared" si="1"/>
        <v>141</v>
      </c>
      <c r="AM11" s="24">
        <f t="shared" si="1"/>
        <v>87</v>
      </c>
      <c r="AN11" s="24">
        <f t="shared" si="1"/>
        <v>153</v>
      </c>
      <c r="AO11" s="24">
        <f t="shared" si="1"/>
        <v>81</v>
      </c>
      <c r="AP11" s="24">
        <f t="shared" si="1"/>
        <v>89</v>
      </c>
      <c r="AQ11" s="24">
        <f t="shared" si="1"/>
        <v>44</v>
      </c>
      <c r="AR11" s="24">
        <f t="shared" si="1"/>
        <v>271</v>
      </c>
      <c r="AS11" s="24">
        <f t="shared" si="1"/>
        <v>56</v>
      </c>
      <c r="AT11" s="24">
        <f t="shared" si="1"/>
        <v>80</v>
      </c>
      <c r="AU11" s="24">
        <f t="shared" si="1"/>
        <v>37</v>
      </c>
      <c r="AV11" s="24">
        <f t="shared" si="1"/>
        <v>98</v>
      </c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22.5" customHeight="1">
      <c r="A12" s="25" t="s">
        <v>89</v>
      </c>
      <c r="B12" s="23">
        <f aca="true" t="shared" si="2" ref="B12:AV12">B19+B24+B34+B39+B50+B60</f>
        <v>4393</v>
      </c>
      <c r="C12" s="24">
        <f t="shared" si="2"/>
        <v>2952</v>
      </c>
      <c r="D12" s="24">
        <f t="shared" si="2"/>
        <v>1244</v>
      </c>
      <c r="E12" s="24">
        <f t="shared" si="2"/>
        <v>936</v>
      </c>
      <c r="F12" s="24">
        <f t="shared" si="2"/>
        <v>696</v>
      </c>
      <c r="G12" s="24">
        <f t="shared" si="2"/>
        <v>76</v>
      </c>
      <c r="H12" s="24">
        <f t="shared" si="2"/>
        <v>148</v>
      </c>
      <c r="I12" s="24">
        <f t="shared" si="2"/>
        <v>63</v>
      </c>
      <c r="J12" s="24">
        <f t="shared" si="2"/>
        <v>69</v>
      </c>
      <c r="K12" s="24">
        <f t="shared" si="2"/>
        <v>16</v>
      </c>
      <c r="L12" s="24">
        <f t="shared" si="2"/>
        <v>280</v>
      </c>
      <c r="M12" s="24">
        <f t="shared" si="2"/>
        <v>41</v>
      </c>
      <c r="N12" s="24">
        <f t="shared" si="2"/>
        <v>44</v>
      </c>
      <c r="O12" s="24">
        <f t="shared" si="2"/>
        <v>41</v>
      </c>
      <c r="P12" s="24">
        <f t="shared" si="2"/>
        <v>34</v>
      </c>
      <c r="Q12" s="24">
        <f t="shared" si="2"/>
        <v>27</v>
      </c>
      <c r="R12" s="24">
        <f t="shared" si="2"/>
        <v>23</v>
      </c>
      <c r="S12" s="24">
        <f t="shared" si="2"/>
        <v>22</v>
      </c>
      <c r="T12" s="24">
        <f t="shared" si="2"/>
        <v>48</v>
      </c>
      <c r="U12" s="24">
        <f t="shared" si="2"/>
        <v>89</v>
      </c>
      <c r="V12" s="24">
        <f t="shared" si="2"/>
        <v>38</v>
      </c>
      <c r="W12" s="24">
        <f t="shared" si="2"/>
        <v>14</v>
      </c>
      <c r="X12" s="24">
        <f t="shared" si="2"/>
        <v>37</v>
      </c>
      <c r="Y12" s="24">
        <f t="shared" si="2"/>
        <v>564</v>
      </c>
      <c r="Z12" s="24">
        <f t="shared" si="2"/>
        <v>100</v>
      </c>
      <c r="AA12" s="24">
        <f t="shared" si="2"/>
        <v>35</v>
      </c>
      <c r="AB12" s="24">
        <f t="shared" si="2"/>
        <v>54</v>
      </c>
      <c r="AC12" s="24">
        <f t="shared" si="2"/>
        <v>43</v>
      </c>
      <c r="AD12" s="24">
        <f t="shared" si="2"/>
        <v>40</v>
      </c>
      <c r="AE12" s="24">
        <f t="shared" si="2"/>
        <v>66</v>
      </c>
      <c r="AF12" s="24">
        <f t="shared" si="2"/>
        <v>66</v>
      </c>
      <c r="AG12" s="24">
        <f t="shared" si="2"/>
        <v>111</v>
      </c>
      <c r="AH12" s="24">
        <f t="shared" si="2"/>
        <v>49</v>
      </c>
      <c r="AI12" s="24">
        <f t="shared" si="2"/>
        <v>262</v>
      </c>
      <c r="AJ12" s="24">
        <f t="shared" si="2"/>
        <v>21</v>
      </c>
      <c r="AK12" s="24">
        <f t="shared" si="2"/>
        <v>7</v>
      </c>
      <c r="AL12" s="24">
        <f t="shared" si="2"/>
        <v>29</v>
      </c>
      <c r="AM12" s="24">
        <f t="shared" si="2"/>
        <v>33</v>
      </c>
      <c r="AN12" s="24">
        <f t="shared" si="2"/>
        <v>36</v>
      </c>
      <c r="AO12" s="24">
        <f t="shared" si="2"/>
        <v>48</v>
      </c>
      <c r="AP12" s="24">
        <f t="shared" si="2"/>
        <v>51</v>
      </c>
      <c r="AQ12" s="24">
        <f t="shared" si="2"/>
        <v>37</v>
      </c>
      <c r="AR12" s="24">
        <f t="shared" si="2"/>
        <v>98</v>
      </c>
      <c r="AS12" s="24">
        <f t="shared" si="2"/>
        <v>33</v>
      </c>
      <c r="AT12" s="24">
        <f t="shared" si="2"/>
        <v>19</v>
      </c>
      <c r="AU12" s="24">
        <f t="shared" si="2"/>
        <v>20</v>
      </c>
      <c r="AV12" s="24">
        <f t="shared" si="2"/>
        <v>26</v>
      </c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22.5" customHeight="1">
      <c r="A13" s="3"/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2.5" customHeight="1">
      <c r="A14" s="12" t="s">
        <v>90</v>
      </c>
      <c r="B14" s="16">
        <f>C14+H14+L14+U14+Y14+AI14+AR14</f>
        <v>2252</v>
      </c>
      <c r="C14" s="18">
        <f>SUM(D14:G14)</f>
        <v>709</v>
      </c>
      <c r="D14" s="20" t="s">
        <v>91</v>
      </c>
      <c r="E14" s="18">
        <v>471</v>
      </c>
      <c r="F14" s="18">
        <v>195</v>
      </c>
      <c r="G14" s="18">
        <v>43</v>
      </c>
      <c r="H14" s="18">
        <f>SUM(I14:K14)</f>
        <v>440</v>
      </c>
      <c r="I14" s="18">
        <v>198</v>
      </c>
      <c r="J14" s="18">
        <v>194</v>
      </c>
      <c r="K14" s="18">
        <v>48</v>
      </c>
      <c r="L14" s="18">
        <f>SUM(M14:T14)</f>
        <v>657</v>
      </c>
      <c r="M14" s="19">
        <v>147</v>
      </c>
      <c r="N14" s="19">
        <v>55</v>
      </c>
      <c r="O14" s="19">
        <v>99</v>
      </c>
      <c r="P14" s="19">
        <v>67</v>
      </c>
      <c r="Q14" s="19">
        <v>70</v>
      </c>
      <c r="R14" s="19">
        <v>45</v>
      </c>
      <c r="S14" s="19">
        <v>49</v>
      </c>
      <c r="T14" s="19">
        <v>125</v>
      </c>
      <c r="U14" s="18">
        <f>SUM(V14:X14)</f>
        <v>208</v>
      </c>
      <c r="V14" s="19">
        <v>109</v>
      </c>
      <c r="W14" s="19">
        <v>43</v>
      </c>
      <c r="X14" s="19">
        <v>56</v>
      </c>
      <c r="Y14" s="18">
        <f>SUM(Z14:AH14)</f>
        <v>142</v>
      </c>
      <c r="Z14" s="19">
        <v>22</v>
      </c>
      <c r="AA14" s="19">
        <v>5</v>
      </c>
      <c r="AB14" s="19">
        <v>20</v>
      </c>
      <c r="AC14" s="19">
        <v>13</v>
      </c>
      <c r="AD14" s="19">
        <v>12</v>
      </c>
      <c r="AE14" s="19">
        <v>15</v>
      </c>
      <c r="AF14" s="19">
        <v>20</v>
      </c>
      <c r="AG14" s="19">
        <v>26</v>
      </c>
      <c r="AH14" s="19">
        <v>9</v>
      </c>
      <c r="AI14" s="18">
        <f>SUM(AJ14:AQ14)</f>
        <v>76</v>
      </c>
      <c r="AJ14" s="19">
        <v>17</v>
      </c>
      <c r="AK14" s="19">
        <v>5</v>
      </c>
      <c r="AL14" s="19">
        <v>14</v>
      </c>
      <c r="AM14" s="19">
        <v>8</v>
      </c>
      <c r="AN14" s="19">
        <v>13</v>
      </c>
      <c r="AO14" s="19">
        <v>8</v>
      </c>
      <c r="AP14" s="19">
        <v>9</v>
      </c>
      <c r="AQ14" s="19">
        <v>2</v>
      </c>
      <c r="AR14" s="18">
        <f>SUM(AS14:AV14)</f>
        <v>20</v>
      </c>
      <c r="AS14" s="19">
        <v>1</v>
      </c>
      <c r="AT14" s="19">
        <v>9</v>
      </c>
      <c r="AU14" s="19">
        <v>1</v>
      </c>
      <c r="AV14" s="19">
        <v>9</v>
      </c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22.5" customHeight="1">
      <c r="A15" s="12" t="s">
        <v>92</v>
      </c>
      <c r="B15" s="16">
        <f>C15+H15+L15+U15+Y15+AI15+AR15</f>
        <v>2159</v>
      </c>
      <c r="C15" s="18">
        <f>SUM(D15:G15)</f>
        <v>1069</v>
      </c>
      <c r="D15" s="18">
        <v>512</v>
      </c>
      <c r="E15" s="20" t="s">
        <v>91</v>
      </c>
      <c r="F15" s="18">
        <v>187</v>
      </c>
      <c r="G15" s="18">
        <v>370</v>
      </c>
      <c r="H15" s="18">
        <f>SUM(I15:K15)</f>
        <v>39</v>
      </c>
      <c r="I15" s="18">
        <v>22</v>
      </c>
      <c r="J15" s="18">
        <v>12</v>
      </c>
      <c r="K15" s="18">
        <v>5</v>
      </c>
      <c r="L15" s="18">
        <f>SUM(M15:T15)</f>
        <v>37</v>
      </c>
      <c r="M15" s="19">
        <v>8</v>
      </c>
      <c r="N15" s="19">
        <v>9</v>
      </c>
      <c r="O15" s="19">
        <v>2</v>
      </c>
      <c r="P15" s="19">
        <v>6</v>
      </c>
      <c r="Q15" s="19">
        <v>2</v>
      </c>
      <c r="R15" s="19">
        <v>1</v>
      </c>
      <c r="S15" s="19">
        <v>3</v>
      </c>
      <c r="T15" s="19">
        <v>6</v>
      </c>
      <c r="U15" s="18">
        <f>SUM(V15:X15)</f>
        <v>27</v>
      </c>
      <c r="V15" s="19">
        <v>10</v>
      </c>
      <c r="W15" s="19">
        <v>10</v>
      </c>
      <c r="X15" s="19">
        <v>7</v>
      </c>
      <c r="Y15" s="18">
        <f>SUM(Z15:AH15)</f>
        <v>153</v>
      </c>
      <c r="Z15" s="19">
        <v>15</v>
      </c>
      <c r="AA15" s="19">
        <v>12</v>
      </c>
      <c r="AB15" s="19">
        <v>5</v>
      </c>
      <c r="AC15" s="19">
        <v>5</v>
      </c>
      <c r="AD15" s="19">
        <v>5</v>
      </c>
      <c r="AE15" s="19">
        <v>16</v>
      </c>
      <c r="AF15" s="19">
        <v>16</v>
      </c>
      <c r="AG15" s="19">
        <v>42</v>
      </c>
      <c r="AH15" s="19">
        <v>37</v>
      </c>
      <c r="AI15" s="18">
        <f>SUM(AJ15:AQ15)</f>
        <v>615</v>
      </c>
      <c r="AJ15" s="19">
        <v>101</v>
      </c>
      <c r="AK15" s="19">
        <v>40</v>
      </c>
      <c r="AL15" s="19">
        <v>123</v>
      </c>
      <c r="AM15" s="19">
        <v>71</v>
      </c>
      <c r="AN15" s="19">
        <v>130</v>
      </c>
      <c r="AO15" s="19">
        <v>64</v>
      </c>
      <c r="AP15" s="19">
        <v>57</v>
      </c>
      <c r="AQ15" s="19">
        <v>29</v>
      </c>
      <c r="AR15" s="18">
        <f>SUM(AS15:AV15)</f>
        <v>219</v>
      </c>
      <c r="AS15" s="19">
        <v>47</v>
      </c>
      <c r="AT15" s="19">
        <v>59</v>
      </c>
      <c r="AU15" s="19">
        <v>30</v>
      </c>
      <c r="AV15" s="19">
        <v>83</v>
      </c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22.5" customHeight="1">
      <c r="A16" s="12" t="s">
        <v>93</v>
      </c>
      <c r="B16" s="16">
        <f>C16+H16+L16+U16+Y16+AI16+AR16</f>
        <v>1027</v>
      </c>
      <c r="C16" s="18">
        <f>SUM(D16:G16)</f>
        <v>365</v>
      </c>
      <c r="D16" s="18">
        <v>190</v>
      </c>
      <c r="E16" s="18">
        <v>152</v>
      </c>
      <c r="F16" s="20" t="s">
        <v>91</v>
      </c>
      <c r="G16" s="18">
        <v>23</v>
      </c>
      <c r="H16" s="18">
        <f>SUM(I16:K16)</f>
        <v>11</v>
      </c>
      <c r="I16" s="18">
        <v>4</v>
      </c>
      <c r="J16" s="18">
        <v>3</v>
      </c>
      <c r="K16" s="18">
        <v>4</v>
      </c>
      <c r="L16" s="18">
        <f>SUM(M16:T16)</f>
        <v>36</v>
      </c>
      <c r="M16" s="19">
        <v>10</v>
      </c>
      <c r="N16" s="19">
        <v>5</v>
      </c>
      <c r="O16" s="19">
        <v>4</v>
      </c>
      <c r="P16" s="19">
        <v>2</v>
      </c>
      <c r="Q16" s="19">
        <v>5</v>
      </c>
      <c r="R16" s="19">
        <v>1</v>
      </c>
      <c r="S16" s="19">
        <v>2</v>
      </c>
      <c r="T16" s="19">
        <v>7</v>
      </c>
      <c r="U16" s="18">
        <f>SUM(V16:X16)</f>
        <v>27</v>
      </c>
      <c r="V16" s="19">
        <v>12</v>
      </c>
      <c r="W16" s="19">
        <v>2</v>
      </c>
      <c r="X16" s="19">
        <v>13</v>
      </c>
      <c r="Y16" s="18">
        <f>SUM(Z16:AH16)</f>
        <v>530</v>
      </c>
      <c r="Z16" s="19">
        <v>88</v>
      </c>
      <c r="AA16" s="19">
        <v>13</v>
      </c>
      <c r="AB16" s="19">
        <v>63</v>
      </c>
      <c r="AC16" s="19">
        <v>89</v>
      </c>
      <c r="AD16" s="19">
        <v>55</v>
      </c>
      <c r="AE16" s="19">
        <v>78</v>
      </c>
      <c r="AF16" s="19">
        <v>47</v>
      </c>
      <c r="AG16" s="19">
        <v>77</v>
      </c>
      <c r="AH16" s="19">
        <v>20</v>
      </c>
      <c r="AI16" s="18">
        <f>SUM(AJ16:AQ16)</f>
        <v>38</v>
      </c>
      <c r="AJ16" s="19">
        <v>3</v>
      </c>
      <c r="AK16" s="19">
        <v>0</v>
      </c>
      <c r="AL16" s="19">
        <v>3</v>
      </c>
      <c r="AM16" s="19">
        <v>1</v>
      </c>
      <c r="AN16" s="19">
        <v>4</v>
      </c>
      <c r="AO16" s="19">
        <v>5</v>
      </c>
      <c r="AP16" s="19">
        <v>14</v>
      </c>
      <c r="AQ16" s="19">
        <v>8</v>
      </c>
      <c r="AR16" s="18">
        <f>SUM(AS16:AV16)</f>
        <v>20</v>
      </c>
      <c r="AS16" s="19">
        <v>3</v>
      </c>
      <c r="AT16" s="19">
        <v>11</v>
      </c>
      <c r="AU16" s="19">
        <v>1</v>
      </c>
      <c r="AV16" s="19">
        <v>5</v>
      </c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22.5" customHeight="1">
      <c r="A17" s="12" t="s">
        <v>94</v>
      </c>
      <c r="B17" s="16">
        <f>C17+H17+L17+U17+Y17+AI17+AR17</f>
        <v>497</v>
      </c>
      <c r="C17" s="18">
        <f>SUM(D17:G17)</f>
        <v>412</v>
      </c>
      <c r="D17" s="18">
        <v>59</v>
      </c>
      <c r="E17" s="18">
        <v>336</v>
      </c>
      <c r="F17" s="18">
        <v>17</v>
      </c>
      <c r="G17" s="20" t="s">
        <v>91</v>
      </c>
      <c r="H17" s="18">
        <f>SUM(I17:K17)</f>
        <v>1</v>
      </c>
      <c r="I17" s="18">
        <v>1</v>
      </c>
      <c r="J17" s="18">
        <v>0</v>
      </c>
      <c r="K17" s="18">
        <v>0</v>
      </c>
      <c r="L17" s="18">
        <f>SUM(M17:T17)</f>
        <v>4</v>
      </c>
      <c r="M17" s="19">
        <v>0</v>
      </c>
      <c r="N17" s="19">
        <v>0</v>
      </c>
      <c r="O17" s="19">
        <v>0</v>
      </c>
      <c r="P17" s="19">
        <v>1</v>
      </c>
      <c r="Q17" s="19">
        <v>0</v>
      </c>
      <c r="R17" s="19">
        <v>3</v>
      </c>
      <c r="S17" s="19">
        <v>0</v>
      </c>
      <c r="T17" s="19">
        <v>0</v>
      </c>
      <c r="U17" s="18">
        <f>SUM(V17:X17)</f>
        <v>2</v>
      </c>
      <c r="V17" s="19">
        <v>0</v>
      </c>
      <c r="W17" s="19">
        <v>1</v>
      </c>
      <c r="X17" s="19">
        <v>1</v>
      </c>
      <c r="Y17" s="18">
        <f>SUM(Z17:AH17)</f>
        <v>17</v>
      </c>
      <c r="Z17" s="19">
        <v>0</v>
      </c>
      <c r="AA17" s="19">
        <v>0</v>
      </c>
      <c r="AB17" s="19">
        <v>0</v>
      </c>
      <c r="AC17" s="19">
        <v>2</v>
      </c>
      <c r="AD17" s="19">
        <v>0</v>
      </c>
      <c r="AE17" s="19">
        <v>1</v>
      </c>
      <c r="AF17" s="19">
        <v>1</v>
      </c>
      <c r="AG17" s="19">
        <v>8</v>
      </c>
      <c r="AH17" s="19">
        <v>5</v>
      </c>
      <c r="AI17" s="18">
        <f>SUM(AJ17:AQ17)</f>
        <v>49</v>
      </c>
      <c r="AJ17" s="19">
        <v>9</v>
      </c>
      <c r="AK17" s="19">
        <v>8</v>
      </c>
      <c r="AL17" s="19">
        <v>1</v>
      </c>
      <c r="AM17" s="19">
        <v>7</v>
      </c>
      <c r="AN17" s="19">
        <v>6</v>
      </c>
      <c r="AO17" s="19">
        <v>4</v>
      </c>
      <c r="AP17" s="19">
        <v>9</v>
      </c>
      <c r="AQ17" s="19">
        <v>5</v>
      </c>
      <c r="AR17" s="18">
        <f>SUM(AS17:AV17)</f>
        <v>12</v>
      </c>
      <c r="AS17" s="19">
        <v>5</v>
      </c>
      <c r="AT17" s="19">
        <v>1</v>
      </c>
      <c r="AU17" s="19">
        <v>5</v>
      </c>
      <c r="AV17" s="19">
        <v>1</v>
      </c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22.5" customHeight="1">
      <c r="A18" s="3"/>
      <c r="B18" s="17"/>
      <c r="C18" s="19"/>
      <c r="D18" s="19"/>
      <c r="E18" s="19"/>
      <c r="F18" s="19"/>
      <c r="G18" s="19" t="s">
        <v>139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 t="s">
        <v>95</v>
      </c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22.5" customHeight="1">
      <c r="A19" s="25" t="s">
        <v>96</v>
      </c>
      <c r="B19" s="23">
        <f>C19+H19+L19+U19+Y19+AI19+AR19</f>
        <v>541</v>
      </c>
      <c r="C19" s="24">
        <f aca="true" t="shared" si="3" ref="C19:AV19">SUM(C20:C22)</f>
        <v>413</v>
      </c>
      <c r="D19" s="24">
        <f t="shared" si="3"/>
        <v>349</v>
      </c>
      <c r="E19" s="24">
        <f t="shared" si="3"/>
        <v>30</v>
      </c>
      <c r="F19" s="24">
        <f t="shared" si="3"/>
        <v>30</v>
      </c>
      <c r="G19" s="24">
        <f t="shared" si="3"/>
        <v>4</v>
      </c>
      <c r="H19" s="24">
        <f t="shared" si="3"/>
        <v>54</v>
      </c>
      <c r="I19" s="24">
        <f t="shared" si="3"/>
        <v>18</v>
      </c>
      <c r="J19" s="24">
        <f t="shared" si="3"/>
        <v>30</v>
      </c>
      <c r="K19" s="24">
        <f t="shared" si="3"/>
        <v>6</v>
      </c>
      <c r="L19" s="24">
        <f t="shared" si="3"/>
        <v>44</v>
      </c>
      <c r="M19" s="24">
        <f t="shared" si="3"/>
        <v>11</v>
      </c>
      <c r="N19" s="24">
        <f t="shared" si="3"/>
        <v>8</v>
      </c>
      <c r="O19" s="24">
        <f t="shared" si="3"/>
        <v>0</v>
      </c>
      <c r="P19" s="24">
        <f t="shared" si="3"/>
        <v>6</v>
      </c>
      <c r="Q19" s="24">
        <f t="shared" si="3"/>
        <v>4</v>
      </c>
      <c r="R19" s="24">
        <f t="shared" si="3"/>
        <v>6</v>
      </c>
      <c r="S19" s="24">
        <f t="shared" si="3"/>
        <v>1</v>
      </c>
      <c r="T19" s="24">
        <f t="shared" si="3"/>
        <v>8</v>
      </c>
      <c r="U19" s="24">
        <f t="shared" si="3"/>
        <v>16</v>
      </c>
      <c r="V19" s="24">
        <f t="shared" si="3"/>
        <v>9</v>
      </c>
      <c r="W19" s="24">
        <f t="shared" si="3"/>
        <v>2</v>
      </c>
      <c r="X19" s="24">
        <f t="shared" si="3"/>
        <v>5</v>
      </c>
      <c r="Y19" s="24">
        <f t="shared" si="3"/>
        <v>6</v>
      </c>
      <c r="Z19" s="24">
        <f t="shared" si="3"/>
        <v>1</v>
      </c>
      <c r="AA19" s="24">
        <f t="shared" si="3"/>
        <v>0</v>
      </c>
      <c r="AB19" s="24">
        <f t="shared" si="3"/>
        <v>0</v>
      </c>
      <c r="AC19" s="24">
        <f t="shared" si="3"/>
        <v>2</v>
      </c>
      <c r="AD19" s="24">
        <f t="shared" si="3"/>
        <v>2</v>
      </c>
      <c r="AE19" s="24">
        <f t="shared" si="3"/>
        <v>0</v>
      </c>
      <c r="AF19" s="24">
        <f t="shared" si="3"/>
        <v>1</v>
      </c>
      <c r="AG19" s="24">
        <f t="shared" si="3"/>
        <v>0</v>
      </c>
      <c r="AH19" s="24">
        <f t="shared" si="3"/>
        <v>0</v>
      </c>
      <c r="AI19" s="24">
        <f t="shared" si="3"/>
        <v>7</v>
      </c>
      <c r="AJ19" s="24">
        <f t="shared" si="3"/>
        <v>0</v>
      </c>
      <c r="AK19" s="24">
        <f t="shared" si="3"/>
        <v>1</v>
      </c>
      <c r="AL19" s="24">
        <f t="shared" si="3"/>
        <v>1</v>
      </c>
      <c r="AM19" s="24">
        <f t="shared" si="3"/>
        <v>0</v>
      </c>
      <c r="AN19" s="24">
        <f t="shared" si="3"/>
        <v>1</v>
      </c>
      <c r="AO19" s="24">
        <f t="shared" si="3"/>
        <v>0</v>
      </c>
      <c r="AP19" s="24">
        <f t="shared" si="3"/>
        <v>4</v>
      </c>
      <c r="AQ19" s="24">
        <f t="shared" si="3"/>
        <v>0</v>
      </c>
      <c r="AR19" s="24">
        <f t="shared" si="3"/>
        <v>1</v>
      </c>
      <c r="AS19" s="24">
        <f t="shared" si="3"/>
        <v>1</v>
      </c>
      <c r="AT19" s="24">
        <f t="shared" si="3"/>
        <v>0</v>
      </c>
      <c r="AU19" s="24">
        <f t="shared" si="3"/>
        <v>0</v>
      </c>
      <c r="AV19" s="24">
        <f t="shared" si="3"/>
        <v>0</v>
      </c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22.5" customHeight="1">
      <c r="A20" s="21" t="s">
        <v>97</v>
      </c>
      <c r="B20" s="16">
        <f>C20+H20+L20+U20+Y20+AI20+AR20</f>
        <v>257</v>
      </c>
      <c r="C20" s="18">
        <f>SUM(D20:G20)</f>
        <v>199</v>
      </c>
      <c r="D20" s="18">
        <v>164</v>
      </c>
      <c r="E20" s="18">
        <v>18</v>
      </c>
      <c r="F20" s="18">
        <v>14</v>
      </c>
      <c r="G20" s="18">
        <v>3</v>
      </c>
      <c r="H20" s="18">
        <f>SUM(I20:K20)</f>
        <v>24</v>
      </c>
      <c r="I20" s="20" t="s">
        <v>91</v>
      </c>
      <c r="J20" s="18">
        <v>23</v>
      </c>
      <c r="K20" s="18">
        <v>1</v>
      </c>
      <c r="L20" s="18">
        <f>SUM(M20:T20)</f>
        <v>22</v>
      </c>
      <c r="M20" s="18">
        <v>5</v>
      </c>
      <c r="N20" s="18">
        <v>6</v>
      </c>
      <c r="O20" s="18">
        <v>0</v>
      </c>
      <c r="P20" s="18">
        <v>1</v>
      </c>
      <c r="Q20" s="18">
        <v>4</v>
      </c>
      <c r="R20" s="18">
        <v>3</v>
      </c>
      <c r="S20" s="18">
        <v>0</v>
      </c>
      <c r="T20" s="18">
        <v>3</v>
      </c>
      <c r="U20" s="18">
        <f>SUM(V20:X20)</f>
        <v>8</v>
      </c>
      <c r="V20" s="18">
        <v>3</v>
      </c>
      <c r="W20" s="18">
        <v>1</v>
      </c>
      <c r="X20" s="18">
        <v>4</v>
      </c>
      <c r="Y20" s="18">
        <f>SUM(Z20:AH20)</f>
        <v>2</v>
      </c>
      <c r="Z20" s="18">
        <v>1</v>
      </c>
      <c r="AA20" s="18">
        <v>0</v>
      </c>
      <c r="AB20" s="18">
        <v>0</v>
      </c>
      <c r="AC20" s="18">
        <v>0</v>
      </c>
      <c r="AD20" s="18">
        <v>1</v>
      </c>
      <c r="AE20" s="18">
        <v>0</v>
      </c>
      <c r="AF20" s="18">
        <v>0</v>
      </c>
      <c r="AG20" s="18">
        <v>0</v>
      </c>
      <c r="AH20" s="18">
        <v>0</v>
      </c>
      <c r="AI20" s="18">
        <f>SUM(AJ20:AQ20)</f>
        <v>2</v>
      </c>
      <c r="AJ20" s="18">
        <v>0</v>
      </c>
      <c r="AK20" s="18">
        <v>1</v>
      </c>
      <c r="AL20" s="18">
        <v>0</v>
      </c>
      <c r="AM20" s="18">
        <v>0</v>
      </c>
      <c r="AN20" s="18">
        <v>1</v>
      </c>
      <c r="AO20" s="18">
        <v>0</v>
      </c>
      <c r="AP20" s="18">
        <v>0</v>
      </c>
      <c r="AQ20" s="18">
        <v>0</v>
      </c>
      <c r="AR20" s="18">
        <f>SUM(AS20:AV20)</f>
        <v>0</v>
      </c>
      <c r="AS20" s="18">
        <v>0</v>
      </c>
      <c r="AT20" s="18">
        <v>0</v>
      </c>
      <c r="AU20" s="18">
        <v>0</v>
      </c>
      <c r="AV20" s="18">
        <v>0</v>
      </c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22.5" customHeight="1">
      <c r="A21" s="21" t="s">
        <v>98</v>
      </c>
      <c r="B21" s="16">
        <f>C21+H21+L21+U21+Y21+AI21+AR21</f>
        <v>198</v>
      </c>
      <c r="C21" s="18">
        <f>SUM(D21:G21)</f>
        <v>141</v>
      </c>
      <c r="D21" s="18">
        <v>125</v>
      </c>
      <c r="E21" s="18">
        <v>6</v>
      </c>
      <c r="F21" s="18">
        <v>9</v>
      </c>
      <c r="G21" s="18">
        <v>1</v>
      </c>
      <c r="H21" s="18">
        <f>SUM(I21:K21)</f>
        <v>22</v>
      </c>
      <c r="I21" s="18">
        <v>17</v>
      </c>
      <c r="J21" s="20" t="s">
        <v>91</v>
      </c>
      <c r="K21" s="18">
        <v>5</v>
      </c>
      <c r="L21" s="18">
        <f>SUM(M21:T21)</f>
        <v>20</v>
      </c>
      <c r="M21" s="18">
        <v>5</v>
      </c>
      <c r="N21" s="18">
        <v>2</v>
      </c>
      <c r="O21" s="18">
        <v>0</v>
      </c>
      <c r="P21" s="18">
        <v>5</v>
      </c>
      <c r="Q21" s="18">
        <v>0</v>
      </c>
      <c r="R21" s="18">
        <v>3</v>
      </c>
      <c r="S21" s="18">
        <v>1</v>
      </c>
      <c r="T21" s="18">
        <v>4</v>
      </c>
      <c r="U21" s="18">
        <f>SUM(V21:X21)</f>
        <v>7</v>
      </c>
      <c r="V21" s="18">
        <v>6</v>
      </c>
      <c r="W21" s="18">
        <v>0</v>
      </c>
      <c r="X21" s="18">
        <v>1</v>
      </c>
      <c r="Y21" s="18">
        <f>SUM(Z21:AH21)</f>
        <v>2</v>
      </c>
      <c r="Z21" s="18">
        <v>0</v>
      </c>
      <c r="AA21" s="18">
        <v>0</v>
      </c>
      <c r="AB21" s="18">
        <v>0</v>
      </c>
      <c r="AC21" s="18">
        <v>2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f>SUM(AJ21:AQ21)</f>
        <v>5</v>
      </c>
      <c r="AJ21" s="18">
        <v>0</v>
      </c>
      <c r="AK21" s="18">
        <v>0</v>
      </c>
      <c r="AL21" s="18">
        <v>1</v>
      </c>
      <c r="AM21" s="18">
        <v>0</v>
      </c>
      <c r="AN21" s="18">
        <v>0</v>
      </c>
      <c r="AO21" s="18">
        <v>0</v>
      </c>
      <c r="AP21" s="18">
        <v>4</v>
      </c>
      <c r="AQ21" s="18">
        <v>0</v>
      </c>
      <c r="AR21" s="18">
        <f>SUM(AS21:AV21)</f>
        <v>1</v>
      </c>
      <c r="AS21" s="18">
        <v>1</v>
      </c>
      <c r="AT21" s="18">
        <v>0</v>
      </c>
      <c r="AU21" s="18">
        <v>0</v>
      </c>
      <c r="AV21" s="18">
        <v>0</v>
      </c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22.5" customHeight="1">
      <c r="A22" s="21" t="s">
        <v>99</v>
      </c>
      <c r="B22" s="16">
        <f>C22+H22+L22+U22+Y22+AI22+AR22</f>
        <v>86</v>
      </c>
      <c r="C22" s="18">
        <f>SUM(D22:G22)</f>
        <v>73</v>
      </c>
      <c r="D22" s="18">
        <v>60</v>
      </c>
      <c r="E22" s="18">
        <v>6</v>
      </c>
      <c r="F22" s="18">
        <v>7</v>
      </c>
      <c r="G22" s="18">
        <v>0</v>
      </c>
      <c r="H22" s="18">
        <f>SUM(I22:K22)</f>
        <v>8</v>
      </c>
      <c r="I22" s="18">
        <v>1</v>
      </c>
      <c r="J22" s="18">
        <v>7</v>
      </c>
      <c r="K22" s="20" t="s">
        <v>91</v>
      </c>
      <c r="L22" s="18">
        <f>SUM(M22:T22)</f>
        <v>2</v>
      </c>
      <c r="M22" s="18">
        <v>1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1</v>
      </c>
      <c r="U22" s="18">
        <f>SUM(V22:X22)</f>
        <v>1</v>
      </c>
      <c r="V22" s="18">
        <v>0</v>
      </c>
      <c r="W22" s="18">
        <v>1</v>
      </c>
      <c r="X22" s="18">
        <v>0</v>
      </c>
      <c r="Y22" s="18">
        <f>SUM(Z22:AH22)</f>
        <v>2</v>
      </c>
      <c r="Z22" s="18">
        <v>0</v>
      </c>
      <c r="AA22" s="18">
        <v>0</v>
      </c>
      <c r="AB22" s="18">
        <v>0</v>
      </c>
      <c r="AC22" s="18">
        <v>0</v>
      </c>
      <c r="AD22" s="18">
        <v>1</v>
      </c>
      <c r="AE22" s="18">
        <v>0</v>
      </c>
      <c r="AF22" s="18">
        <v>1</v>
      </c>
      <c r="AG22" s="18">
        <v>0</v>
      </c>
      <c r="AH22" s="18">
        <v>0</v>
      </c>
      <c r="AI22" s="18">
        <f>SUM(AJ22:AQ22)</f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f>SUM(AS22:AV22)</f>
        <v>0</v>
      </c>
      <c r="AS22" s="18">
        <v>0</v>
      </c>
      <c r="AT22" s="18">
        <v>0</v>
      </c>
      <c r="AU22" s="18">
        <v>0</v>
      </c>
      <c r="AV22" s="18">
        <v>0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22.5" customHeight="1">
      <c r="A23" s="3"/>
      <c r="B23" s="1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22.5" customHeight="1">
      <c r="A24" s="25" t="s">
        <v>100</v>
      </c>
      <c r="B24" s="23">
        <f aca="true" t="shared" si="4" ref="B24:B32">C24+H24+L24+U24+Y24+AI24+AR24</f>
        <v>837</v>
      </c>
      <c r="C24" s="24">
        <f aca="true" t="shared" si="5" ref="C24:AV24">SUM(C25:C32)</f>
        <v>559</v>
      </c>
      <c r="D24" s="24">
        <f t="shared" si="5"/>
        <v>495</v>
      </c>
      <c r="E24" s="24">
        <f t="shared" si="5"/>
        <v>36</v>
      </c>
      <c r="F24" s="24">
        <f t="shared" si="5"/>
        <v>25</v>
      </c>
      <c r="G24" s="24">
        <f t="shared" si="5"/>
        <v>3</v>
      </c>
      <c r="H24" s="24">
        <f t="shared" si="5"/>
        <v>50</v>
      </c>
      <c r="I24" s="24">
        <f t="shared" si="5"/>
        <v>28</v>
      </c>
      <c r="J24" s="24">
        <f t="shared" si="5"/>
        <v>18</v>
      </c>
      <c r="K24" s="24">
        <f t="shared" si="5"/>
        <v>4</v>
      </c>
      <c r="L24" s="24">
        <f t="shared" si="5"/>
        <v>186</v>
      </c>
      <c r="M24" s="24">
        <f t="shared" si="5"/>
        <v>23</v>
      </c>
      <c r="N24" s="24">
        <f t="shared" si="5"/>
        <v>32</v>
      </c>
      <c r="O24" s="24">
        <f t="shared" si="5"/>
        <v>31</v>
      </c>
      <c r="P24" s="24">
        <f t="shared" si="5"/>
        <v>20</v>
      </c>
      <c r="Q24" s="24">
        <f t="shared" si="5"/>
        <v>14</v>
      </c>
      <c r="R24" s="24">
        <f t="shared" si="5"/>
        <v>16</v>
      </c>
      <c r="S24" s="24">
        <f t="shared" si="5"/>
        <v>18</v>
      </c>
      <c r="T24" s="24">
        <f t="shared" si="5"/>
        <v>32</v>
      </c>
      <c r="U24" s="24">
        <f t="shared" si="5"/>
        <v>14</v>
      </c>
      <c r="V24" s="24">
        <f t="shared" si="5"/>
        <v>7</v>
      </c>
      <c r="W24" s="24">
        <f t="shared" si="5"/>
        <v>0</v>
      </c>
      <c r="X24" s="24">
        <f t="shared" si="5"/>
        <v>7</v>
      </c>
      <c r="Y24" s="24">
        <f t="shared" si="5"/>
        <v>20</v>
      </c>
      <c r="Z24" s="24">
        <f t="shared" si="5"/>
        <v>8</v>
      </c>
      <c r="AA24" s="24">
        <f t="shared" si="5"/>
        <v>0</v>
      </c>
      <c r="AB24" s="24">
        <f t="shared" si="5"/>
        <v>0</v>
      </c>
      <c r="AC24" s="24">
        <f t="shared" si="5"/>
        <v>3</v>
      </c>
      <c r="AD24" s="24">
        <f t="shared" si="5"/>
        <v>4</v>
      </c>
      <c r="AE24" s="24">
        <f t="shared" si="5"/>
        <v>0</v>
      </c>
      <c r="AF24" s="24">
        <f t="shared" si="5"/>
        <v>2</v>
      </c>
      <c r="AG24" s="24">
        <f t="shared" si="5"/>
        <v>0</v>
      </c>
      <c r="AH24" s="24">
        <f t="shared" si="5"/>
        <v>3</v>
      </c>
      <c r="AI24" s="24">
        <f t="shared" si="5"/>
        <v>5</v>
      </c>
      <c r="AJ24" s="24">
        <f t="shared" si="5"/>
        <v>0</v>
      </c>
      <c r="AK24" s="24">
        <f t="shared" si="5"/>
        <v>1</v>
      </c>
      <c r="AL24" s="24">
        <f t="shared" si="5"/>
        <v>2</v>
      </c>
      <c r="AM24" s="24">
        <f t="shared" si="5"/>
        <v>0</v>
      </c>
      <c r="AN24" s="24">
        <f t="shared" si="5"/>
        <v>0</v>
      </c>
      <c r="AO24" s="24">
        <f t="shared" si="5"/>
        <v>1</v>
      </c>
      <c r="AP24" s="24">
        <f t="shared" si="5"/>
        <v>0</v>
      </c>
      <c r="AQ24" s="24">
        <f t="shared" si="5"/>
        <v>1</v>
      </c>
      <c r="AR24" s="24">
        <f t="shared" si="5"/>
        <v>3</v>
      </c>
      <c r="AS24" s="24">
        <f t="shared" si="5"/>
        <v>0</v>
      </c>
      <c r="AT24" s="24">
        <f t="shared" si="5"/>
        <v>2</v>
      </c>
      <c r="AU24" s="24">
        <f t="shared" si="5"/>
        <v>0</v>
      </c>
      <c r="AV24" s="24">
        <f t="shared" si="5"/>
        <v>1</v>
      </c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22.5" customHeight="1">
      <c r="A25" s="21" t="s">
        <v>101</v>
      </c>
      <c r="B25" s="16">
        <f t="shared" si="4"/>
        <v>279</v>
      </c>
      <c r="C25" s="18">
        <f aca="true" t="shared" si="6" ref="C25:C32">SUM(D25:G25)</f>
        <v>183</v>
      </c>
      <c r="D25" s="18">
        <v>165</v>
      </c>
      <c r="E25" s="18">
        <v>12</v>
      </c>
      <c r="F25" s="18">
        <v>5</v>
      </c>
      <c r="G25" s="18">
        <v>1</v>
      </c>
      <c r="H25" s="18">
        <f aca="true" t="shared" si="7" ref="H25:H32">SUM(I25:K25)</f>
        <v>24</v>
      </c>
      <c r="I25" s="18">
        <v>14</v>
      </c>
      <c r="J25" s="18">
        <v>7</v>
      </c>
      <c r="K25" s="18">
        <v>3</v>
      </c>
      <c r="L25" s="18">
        <f aca="true" t="shared" si="8" ref="L25:L32">SUM(M25:T25)</f>
        <v>53</v>
      </c>
      <c r="M25" s="20" t="s">
        <v>91</v>
      </c>
      <c r="N25" s="18">
        <v>18</v>
      </c>
      <c r="O25" s="18">
        <v>2</v>
      </c>
      <c r="P25" s="18">
        <v>12</v>
      </c>
      <c r="Q25" s="18">
        <v>5</v>
      </c>
      <c r="R25" s="18">
        <v>4</v>
      </c>
      <c r="S25" s="18">
        <v>5</v>
      </c>
      <c r="T25" s="18">
        <v>7</v>
      </c>
      <c r="U25" s="18">
        <f aca="true" t="shared" si="9" ref="U25:U32">SUM(V25:X25)</f>
        <v>4</v>
      </c>
      <c r="V25" s="18">
        <v>3</v>
      </c>
      <c r="W25" s="18">
        <v>0</v>
      </c>
      <c r="X25" s="18">
        <v>1</v>
      </c>
      <c r="Y25" s="18">
        <f aca="true" t="shared" si="10" ref="Y25:Y32">SUM(Z25:AH25)</f>
        <v>13</v>
      </c>
      <c r="Z25" s="18">
        <v>8</v>
      </c>
      <c r="AA25" s="18">
        <v>0</v>
      </c>
      <c r="AB25" s="18">
        <v>0</v>
      </c>
      <c r="AC25" s="18">
        <v>0</v>
      </c>
      <c r="AD25" s="18">
        <v>2</v>
      </c>
      <c r="AE25" s="18">
        <v>0</v>
      </c>
      <c r="AF25" s="18">
        <v>2</v>
      </c>
      <c r="AG25" s="18">
        <v>0</v>
      </c>
      <c r="AH25" s="18">
        <v>1</v>
      </c>
      <c r="AI25" s="18">
        <f aca="true" t="shared" si="11" ref="AI25:AI32">SUM(AJ25:AQ25)</f>
        <v>1</v>
      </c>
      <c r="AJ25" s="18">
        <v>0</v>
      </c>
      <c r="AK25" s="18">
        <v>1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f aca="true" t="shared" si="12" ref="AR25:AR32">SUM(AS25:AV25)</f>
        <v>1</v>
      </c>
      <c r="AS25" s="18">
        <v>0</v>
      </c>
      <c r="AT25" s="18">
        <v>1</v>
      </c>
      <c r="AU25" s="18">
        <v>0</v>
      </c>
      <c r="AV25" s="18">
        <v>0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22.5" customHeight="1">
      <c r="A26" s="21" t="s">
        <v>102</v>
      </c>
      <c r="B26" s="16">
        <f t="shared" si="4"/>
        <v>47</v>
      </c>
      <c r="C26" s="18">
        <f t="shared" si="6"/>
        <v>26</v>
      </c>
      <c r="D26" s="18">
        <v>23</v>
      </c>
      <c r="E26" s="18">
        <v>1</v>
      </c>
      <c r="F26" s="18">
        <v>2</v>
      </c>
      <c r="G26" s="18">
        <v>0</v>
      </c>
      <c r="H26" s="18">
        <f t="shared" si="7"/>
        <v>4</v>
      </c>
      <c r="I26" s="18">
        <v>2</v>
      </c>
      <c r="J26" s="18">
        <v>2</v>
      </c>
      <c r="K26" s="18">
        <v>0</v>
      </c>
      <c r="L26" s="18">
        <f t="shared" si="8"/>
        <v>17</v>
      </c>
      <c r="M26" s="18">
        <v>0</v>
      </c>
      <c r="N26" s="20" t="s">
        <v>91</v>
      </c>
      <c r="O26" s="18">
        <v>11</v>
      </c>
      <c r="P26" s="18">
        <v>0</v>
      </c>
      <c r="Q26" s="18">
        <v>0</v>
      </c>
      <c r="R26" s="18">
        <v>1</v>
      </c>
      <c r="S26" s="18">
        <v>0</v>
      </c>
      <c r="T26" s="18">
        <v>5</v>
      </c>
      <c r="U26" s="18">
        <f t="shared" si="9"/>
        <v>0</v>
      </c>
      <c r="V26" s="18">
        <v>0</v>
      </c>
      <c r="W26" s="18">
        <v>0</v>
      </c>
      <c r="X26" s="18">
        <v>0</v>
      </c>
      <c r="Y26" s="18">
        <f t="shared" si="10"/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f t="shared" si="11"/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f t="shared" si="12"/>
        <v>0</v>
      </c>
      <c r="AS26" s="18">
        <v>0</v>
      </c>
      <c r="AT26" s="18">
        <v>0</v>
      </c>
      <c r="AU26" s="18">
        <v>0</v>
      </c>
      <c r="AV26" s="18">
        <v>0</v>
      </c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22.5" customHeight="1">
      <c r="A27" s="21" t="s">
        <v>103</v>
      </c>
      <c r="B27" s="16">
        <f t="shared" si="4"/>
        <v>150</v>
      </c>
      <c r="C27" s="18">
        <f t="shared" si="6"/>
        <v>97</v>
      </c>
      <c r="D27" s="18">
        <v>91</v>
      </c>
      <c r="E27" s="18">
        <v>4</v>
      </c>
      <c r="F27" s="18">
        <v>2</v>
      </c>
      <c r="G27" s="18">
        <v>0</v>
      </c>
      <c r="H27" s="18">
        <f t="shared" si="7"/>
        <v>5</v>
      </c>
      <c r="I27" s="18">
        <v>2</v>
      </c>
      <c r="J27" s="18">
        <v>2</v>
      </c>
      <c r="K27" s="18">
        <v>1</v>
      </c>
      <c r="L27" s="18">
        <f t="shared" si="8"/>
        <v>44</v>
      </c>
      <c r="M27" s="18">
        <v>10</v>
      </c>
      <c r="N27" s="18">
        <v>5</v>
      </c>
      <c r="O27" s="20" t="s">
        <v>91</v>
      </c>
      <c r="P27" s="18">
        <v>2</v>
      </c>
      <c r="Q27" s="18">
        <v>5</v>
      </c>
      <c r="R27" s="18">
        <v>6</v>
      </c>
      <c r="S27" s="18">
        <v>7</v>
      </c>
      <c r="T27" s="18">
        <v>9</v>
      </c>
      <c r="U27" s="18">
        <f t="shared" si="9"/>
        <v>1</v>
      </c>
      <c r="V27" s="18">
        <v>0</v>
      </c>
      <c r="W27" s="18">
        <v>0</v>
      </c>
      <c r="X27" s="18">
        <v>1</v>
      </c>
      <c r="Y27" s="18">
        <f t="shared" si="10"/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f t="shared" si="11"/>
        <v>2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1</v>
      </c>
      <c r="AP27" s="18">
        <v>0</v>
      </c>
      <c r="AQ27" s="18">
        <v>1</v>
      </c>
      <c r="AR27" s="18">
        <f t="shared" si="12"/>
        <v>1</v>
      </c>
      <c r="AS27" s="18">
        <v>0</v>
      </c>
      <c r="AT27" s="18">
        <v>0</v>
      </c>
      <c r="AU27" s="18">
        <v>0</v>
      </c>
      <c r="AV27" s="18">
        <v>1</v>
      </c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22.5" customHeight="1">
      <c r="A28" s="21" t="s">
        <v>104</v>
      </c>
      <c r="B28" s="16">
        <f t="shared" si="4"/>
        <v>89</v>
      </c>
      <c r="C28" s="18">
        <f t="shared" si="6"/>
        <v>69</v>
      </c>
      <c r="D28" s="18">
        <v>60</v>
      </c>
      <c r="E28" s="18">
        <v>5</v>
      </c>
      <c r="F28" s="18">
        <v>3</v>
      </c>
      <c r="G28" s="18">
        <v>1</v>
      </c>
      <c r="H28" s="18">
        <f t="shared" si="7"/>
        <v>6</v>
      </c>
      <c r="I28" s="18">
        <v>2</v>
      </c>
      <c r="J28" s="18">
        <v>4</v>
      </c>
      <c r="K28" s="18">
        <v>0</v>
      </c>
      <c r="L28" s="18">
        <f t="shared" si="8"/>
        <v>9</v>
      </c>
      <c r="M28" s="18">
        <v>4</v>
      </c>
      <c r="N28" s="18">
        <v>1</v>
      </c>
      <c r="O28" s="18">
        <v>0</v>
      </c>
      <c r="P28" s="20" t="s">
        <v>91</v>
      </c>
      <c r="Q28" s="18">
        <v>2</v>
      </c>
      <c r="R28" s="18">
        <v>1</v>
      </c>
      <c r="S28" s="18">
        <v>0</v>
      </c>
      <c r="T28" s="18">
        <v>1</v>
      </c>
      <c r="U28" s="18">
        <f t="shared" si="9"/>
        <v>5</v>
      </c>
      <c r="V28" s="18">
        <v>0</v>
      </c>
      <c r="W28" s="18">
        <v>0</v>
      </c>
      <c r="X28" s="18">
        <v>5</v>
      </c>
      <c r="Y28" s="18">
        <f t="shared" si="10"/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f t="shared" si="11"/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f t="shared" si="12"/>
        <v>0</v>
      </c>
      <c r="AS28" s="18">
        <v>0</v>
      </c>
      <c r="AT28" s="18">
        <v>0</v>
      </c>
      <c r="AU28" s="18">
        <v>0</v>
      </c>
      <c r="AV28" s="18">
        <v>0</v>
      </c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22.5" customHeight="1">
      <c r="A29" s="21" t="s">
        <v>105</v>
      </c>
      <c r="B29" s="16">
        <f t="shared" si="4"/>
        <v>57</v>
      </c>
      <c r="C29" s="18">
        <f t="shared" si="6"/>
        <v>40</v>
      </c>
      <c r="D29" s="18">
        <v>33</v>
      </c>
      <c r="E29" s="18">
        <v>2</v>
      </c>
      <c r="F29" s="18">
        <v>5</v>
      </c>
      <c r="G29" s="18">
        <v>0</v>
      </c>
      <c r="H29" s="18">
        <f t="shared" si="7"/>
        <v>2</v>
      </c>
      <c r="I29" s="18">
        <v>2</v>
      </c>
      <c r="J29" s="18">
        <v>0</v>
      </c>
      <c r="K29" s="18">
        <v>0</v>
      </c>
      <c r="L29" s="18">
        <f t="shared" si="8"/>
        <v>11</v>
      </c>
      <c r="M29" s="18">
        <v>3</v>
      </c>
      <c r="N29" s="18">
        <v>2</v>
      </c>
      <c r="O29" s="18">
        <v>1</v>
      </c>
      <c r="P29" s="18">
        <v>4</v>
      </c>
      <c r="Q29" s="20" t="s">
        <v>91</v>
      </c>
      <c r="R29" s="18">
        <v>0</v>
      </c>
      <c r="S29" s="18">
        <v>0</v>
      </c>
      <c r="T29" s="18">
        <v>1</v>
      </c>
      <c r="U29" s="18">
        <f t="shared" si="9"/>
        <v>1</v>
      </c>
      <c r="V29" s="18">
        <v>1</v>
      </c>
      <c r="W29" s="18">
        <v>0</v>
      </c>
      <c r="X29" s="18">
        <v>0</v>
      </c>
      <c r="Y29" s="18">
        <f t="shared" si="10"/>
        <v>3</v>
      </c>
      <c r="Z29" s="18">
        <v>0</v>
      </c>
      <c r="AA29" s="18">
        <v>0</v>
      </c>
      <c r="AB29" s="18">
        <v>0</v>
      </c>
      <c r="AC29" s="18">
        <v>0</v>
      </c>
      <c r="AD29" s="18">
        <v>1</v>
      </c>
      <c r="AE29" s="18">
        <v>0</v>
      </c>
      <c r="AF29" s="18">
        <v>0</v>
      </c>
      <c r="AG29" s="18">
        <v>0</v>
      </c>
      <c r="AH29" s="18">
        <v>2</v>
      </c>
      <c r="AI29" s="18">
        <f t="shared" si="11"/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f t="shared" si="12"/>
        <v>0</v>
      </c>
      <c r="AS29" s="18">
        <v>0</v>
      </c>
      <c r="AT29" s="18">
        <v>0</v>
      </c>
      <c r="AU29" s="18">
        <v>0</v>
      </c>
      <c r="AV29" s="18">
        <v>0</v>
      </c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22.5" customHeight="1">
      <c r="A30" s="21" t="s">
        <v>106</v>
      </c>
      <c r="B30" s="16">
        <f t="shared" si="4"/>
        <v>69</v>
      </c>
      <c r="C30" s="18">
        <f t="shared" si="6"/>
        <v>41</v>
      </c>
      <c r="D30" s="18">
        <v>35</v>
      </c>
      <c r="E30" s="18">
        <v>4</v>
      </c>
      <c r="F30" s="18">
        <v>2</v>
      </c>
      <c r="G30" s="18">
        <v>0</v>
      </c>
      <c r="H30" s="18">
        <f t="shared" si="7"/>
        <v>1</v>
      </c>
      <c r="I30" s="18">
        <v>0</v>
      </c>
      <c r="J30" s="18">
        <v>1</v>
      </c>
      <c r="K30" s="18">
        <v>0</v>
      </c>
      <c r="L30" s="18">
        <f t="shared" si="8"/>
        <v>24</v>
      </c>
      <c r="M30" s="18">
        <v>4</v>
      </c>
      <c r="N30" s="18">
        <v>0</v>
      </c>
      <c r="O30" s="18">
        <v>5</v>
      </c>
      <c r="P30" s="18">
        <v>2</v>
      </c>
      <c r="Q30" s="18">
        <v>1</v>
      </c>
      <c r="R30" s="20" t="s">
        <v>91</v>
      </c>
      <c r="S30" s="18">
        <v>5</v>
      </c>
      <c r="T30" s="18">
        <v>7</v>
      </c>
      <c r="U30" s="18">
        <f t="shared" si="9"/>
        <v>0</v>
      </c>
      <c r="V30" s="18">
        <v>0</v>
      </c>
      <c r="W30" s="18">
        <v>0</v>
      </c>
      <c r="X30" s="18">
        <v>0</v>
      </c>
      <c r="Y30" s="18">
        <f t="shared" si="10"/>
        <v>3</v>
      </c>
      <c r="Z30" s="18">
        <v>0</v>
      </c>
      <c r="AA30" s="18">
        <v>0</v>
      </c>
      <c r="AB30" s="18">
        <v>0</v>
      </c>
      <c r="AC30" s="18">
        <v>3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f t="shared" si="11"/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f t="shared" si="12"/>
        <v>0</v>
      </c>
      <c r="AS30" s="18">
        <v>0</v>
      </c>
      <c r="AT30" s="18">
        <v>0</v>
      </c>
      <c r="AU30" s="18">
        <v>0</v>
      </c>
      <c r="AV30" s="18">
        <v>0</v>
      </c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22.5" customHeight="1">
      <c r="A31" s="21" t="s">
        <v>107</v>
      </c>
      <c r="B31" s="16">
        <f t="shared" si="4"/>
        <v>32</v>
      </c>
      <c r="C31" s="18">
        <f t="shared" si="6"/>
        <v>21</v>
      </c>
      <c r="D31" s="18">
        <v>17</v>
      </c>
      <c r="E31" s="18">
        <v>4</v>
      </c>
      <c r="F31" s="18">
        <v>0</v>
      </c>
      <c r="G31" s="18">
        <v>0</v>
      </c>
      <c r="H31" s="18">
        <f t="shared" si="7"/>
        <v>1</v>
      </c>
      <c r="I31" s="18">
        <v>0</v>
      </c>
      <c r="J31" s="18">
        <v>1</v>
      </c>
      <c r="K31" s="18">
        <v>0</v>
      </c>
      <c r="L31" s="18">
        <f t="shared" si="8"/>
        <v>8</v>
      </c>
      <c r="M31" s="18">
        <v>0</v>
      </c>
      <c r="N31" s="18">
        <v>5</v>
      </c>
      <c r="O31" s="18">
        <v>0</v>
      </c>
      <c r="P31" s="18">
        <v>0</v>
      </c>
      <c r="Q31" s="18">
        <v>0</v>
      </c>
      <c r="R31" s="18">
        <v>1</v>
      </c>
      <c r="S31" s="20" t="s">
        <v>91</v>
      </c>
      <c r="T31" s="18">
        <v>2</v>
      </c>
      <c r="U31" s="18">
        <f t="shared" si="9"/>
        <v>2</v>
      </c>
      <c r="V31" s="18">
        <v>2</v>
      </c>
      <c r="W31" s="18">
        <v>0</v>
      </c>
      <c r="X31" s="18">
        <v>0</v>
      </c>
      <c r="Y31" s="18">
        <f t="shared" si="10"/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f t="shared" si="11"/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f t="shared" si="12"/>
        <v>0</v>
      </c>
      <c r="AS31" s="18">
        <v>0</v>
      </c>
      <c r="AT31" s="18">
        <v>0</v>
      </c>
      <c r="AU31" s="18">
        <v>0</v>
      </c>
      <c r="AV31" s="18">
        <v>0</v>
      </c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22.5" customHeight="1">
      <c r="A32" s="21" t="s">
        <v>108</v>
      </c>
      <c r="B32" s="16">
        <f t="shared" si="4"/>
        <v>114</v>
      </c>
      <c r="C32" s="18">
        <f t="shared" si="6"/>
        <v>82</v>
      </c>
      <c r="D32" s="18">
        <v>71</v>
      </c>
      <c r="E32" s="18">
        <v>4</v>
      </c>
      <c r="F32" s="18">
        <v>6</v>
      </c>
      <c r="G32" s="18">
        <v>1</v>
      </c>
      <c r="H32" s="18">
        <f t="shared" si="7"/>
        <v>7</v>
      </c>
      <c r="I32" s="18">
        <v>6</v>
      </c>
      <c r="J32" s="18">
        <v>1</v>
      </c>
      <c r="K32" s="18">
        <v>0</v>
      </c>
      <c r="L32" s="18">
        <f t="shared" si="8"/>
        <v>20</v>
      </c>
      <c r="M32" s="18">
        <v>2</v>
      </c>
      <c r="N32" s="18">
        <v>1</v>
      </c>
      <c r="O32" s="18">
        <v>12</v>
      </c>
      <c r="P32" s="18">
        <v>0</v>
      </c>
      <c r="Q32" s="18">
        <v>1</v>
      </c>
      <c r="R32" s="18">
        <v>3</v>
      </c>
      <c r="S32" s="18">
        <v>1</v>
      </c>
      <c r="T32" s="20" t="s">
        <v>91</v>
      </c>
      <c r="U32" s="18">
        <f t="shared" si="9"/>
        <v>1</v>
      </c>
      <c r="V32" s="18">
        <v>1</v>
      </c>
      <c r="W32" s="18">
        <v>0</v>
      </c>
      <c r="X32" s="18">
        <v>0</v>
      </c>
      <c r="Y32" s="18">
        <f t="shared" si="10"/>
        <v>1</v>
      </c>
      <c r="Z32" s="18">
        <v>0</v>
      </c>
      <c r="AA32" s="18">
        <v>0</v>
      </c>
      <c r="AB32" s="18">
        <v>0</v>
      </c>
      <c r="AC32" s="18">
        <v>0</v>
      </c>
      <c r="AD32" s="18">
        <v>1</v>
      </c>
      <c r="AE32" s="18">
        <v>0</v>
      </c>
      <c r="AF32" s="18">
        <v>0</v>
      </c>
      <c r="AG32" s="18">
        <v>0</v>
      </c>
      <c r="AH32" s="18">
        <v>0</v>
      </c>
      <c r="AI32" s="18">
        <f t="shared" si="11"/>
        <v>2</v>
      </c>
      <c r="AJ32" s="18">
        <v>0</v>
      </c>
      <c r="AK32" s="18">
        <v>0</v>
      </c>
      <c r="AL32" s="18">
        <v>2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f t="shared" si="12"/>
        <v>1</v>
      </c>
      <c r="AS32" s="18">
        <v>0</v>
      </c>
      <c r="AT32" s="18">
        <v>1</v>
      </c>
      <c r="AU32" s="18">
        <v>0</v>
      </c>
      <c r="AV32" s="18">
        <v>0</v>
      </c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22.5" customHeight="1">
      <c r="A33" s="3"/>
      <c r="B33" s="1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22.5" customHeight="1">
      <c r="A34" s="25" t="s">
        <v>109</v>
      </c>
      <c r="B34" s="23">
        <f>C34+H34+L34+U34+Y34+AI34+AR34</f>
        <v>335</v>
      </c>
      <c r="C34" s="24">
        <f aca="true" t="shared" si="13" ref="C34:AV34">SUM(C35:C37)</f>
        <v>227</v>
      </c>
      <c r="D34" s="24">
        <f t="shared" si="13"/>
        <v>176</v>
      </c>
      <c r="E34" s="24">
        <f t="shared" si="13"/>
        <v>21</v>
      </c>
      <c r="F34" s="24">
        <f t="shared" si="13"/>
        <v>28</v>
      </c>
      <c r="G34" s="24">
        <f t="shared" si="13"/>
        <v>2</v>
      </c>
      <c r="H34" s="24">
        <f t="shared" si="13"/>
        <v>24</v>
      </c>
      <c r="I34" s="24">
        <f t="shared" si="13"/>
        <v>9</v>
      </c>
      <c r="J34" s="24">
        <f t="shared" si="13"/>
        <v>12</v>
      </c>
      <c r="K34" s="24">
        <f t="shared" si="13"/>
        <v>3</v>
      </c>
      <c r="L34" s="24">
        <f t="shared" si="13"/>
        <v>19</v>
      </c>
      <c r="M34" s="24">
        <f t="shared" si="13"/>
        <v>2</v>
      </c>
      <c r="N34" s="24">
        <f t="shared" si="13"/>
        <v>2</v>
      </c>
      <c r="O34" s="24">
        <f t="shared" si="13"/>
        <v>6</v>
      </c>
      <c r="P34" s="24">
        <f t="shared" si="13"/>
        <v>2</v>
      </c>
      <c r="Q34" s="24">
        <f t="shared" si="13"/>
        <v>4</v>
      </c>
      <c r="R34" s="24">
        <f t="shared" si="13"/>
        <v>1</v>
      </c>
      <c r="S34" s="24">
        <f t="shared" si="13"/>
        <v>0</v>
      </c>
      <c r="T34" s="24">
        <f t="shared" si="13"/>
        <v>2</v>
      </c>
      <c r="U34" s="24">
        <f t="shared" si="13"/>
        <v>32</v>
      </c>
      <c r="V34" s="24">
        <f t="shared" si="13"/>
        <v>6</v>
      </c>
      <c r="W34" s="24">
        <f t="shared" si="13"/>
        <v>9</v>
      </c>
      <c r="X34" s="24">
        <f t="shared" si="13"/>
        <v>17</v>
      </c>
      <c r="Y34" s="24">
        <f t="shared" si="13"/>
        <v>25</v>
      </c>
      <c r="Z34" s="24">
        <f t="shared" si="13"/>
        <v>10</v>
      </c>
      <c r="AA34" s="24">
        <f t="shared" si="13"/>
        <v>3</v>
      </c>
      <c r="AB34" s="24">
        <f t="shared" si="13"/>
        <v>2</v>
      </c>
      <c r="AC34" s="24">
        <f t="shared" si="13"/>
        <v>3</v>
      </c>
      <c r="AD34" s="24">
        <f t="shared" si="13"/>
        <v>2</v>
      </c>
      <c r="AE34" s="24">
        <f t="shared" si="13"/>
        <v>1</v>
      </c>
      <c r="AF34" s="24">
        <f t="shared" si="13"/>
        <v>1</v>
      </c>
      <c r="AG34" s="24">
        <f t="shared" si="13"/>
        <v>3</v>
      </c>
      <c r="AH34" s="24">
        <f t="shared" si="13"/>
        <v>0</v>
      </c>
      <c r="AI34" s="24">
        <f t="shared" si="13"/>
        <v>7</v>
      </c>
      <c r="AJ34" s="24">
        <f t="shared" si="13"/>
        <v>0</v>
      </c>
      <c r="AK34" s="24">
        <f t="shared" si="13"/>
        <v>0</v>
      </c>
      <c r="AL34" s="24">
        <f t="shared" si="13"/>
        <v>1</v>
      </c>
      <c r="AM34" s="24">
        <f t="shared" si="13"/>
        <v>0</v>
      </c>
      <c r="AN34" s="24">
        <f t="shared" si="13"/>
        <v>1</v>
      </c>
      <c r="AO34" s="24">
        <f t="shared" si="13"/>
        <v>1</v>
      </c>
      <c r="AP34" s="24">
        <f t="shared" si="13"/>
        <v>3</v>
      </c>
      <c r="AQ34" s="24">
        <f t="shared" si="13"/>
        <v>1</v>
      </c>
      <c r="AR34" s="24">
        <f t="shared" si="13"/>
        <v>1</v>
      </c>
      <c r="AS34" s="24">
        <f t="shared" si="13"/>
        <v>0</v>
      </c>
      <c r="AT34" s="24">
        <f t="shared" si="13"/>
        <v>1</v>
      </c>
      <c r="AU34" s="24">
        <f t="shared" si="13"/>
        <v>0</v>
      </c>
      <c r="AV34" s="24">
        <f t="shared" si="13"/>
        <v>0</v>
      </c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22.5" customHeight="1">
      <c r="A35" s="21" t="s">
        <v>110</v>
      </c>
      <c r="B35" s="16">
        <f>C35+H35+L35+U35+Y35+AI35+AR35</f>
        <v>182</v>
      </c>
      <c r="C35" s="18">
        <f>SUM(D35:G35)</f>
        <v>125</v>
      </c>
      <c r="D35" s="18">
        <v>99</v>
      </c>
      <c r="E35" s="18">
        <v>14</v>
      </c>
      <c r="F35" s="18">
        <v>11</v>
      </c>
      <c r="G35" s="18">
        <v>1</v>
      </c>
      <c r="H35" s="18">
        <f>SUM(I35:K35)</f>
        <v>16</v>
      </c>
      <c r="I35" s="18">
        <v>5</v>
      </c>
      <c r="J35" s="18">
        <v>11</v>
      </c>
      <c r="K35" s="18">
        <v>0</v>
      </c>
      <c r="L35" s="18">
        <f>SUM(M35:T35)</f>
        <v>6</v>
      </c>
      <c r="M35" s="18">
        <v>2</v>
      </c>
      <c r="N35" s="18">
        <v>1</v>
      </c>
      <c r="O35" s="18">
        <v>1</v>
      </c>
      <c r="P35" s="18">
        <v>0</v>
      </c>
      <c r="Q35" s="18">
        <v>0</v>
      </c>
      <c r="R35" s="18">
        <v>1</v>
      </c>
      <c r="S35" s="18">
        <v>0</v>
      </c>
      <c r="T35" s="18">
        <v>1</v>
      </c>
      <c r="U35" s="18">
        <f>SUM(V35:X35)</f>
        <v>23</v>
      </c>
      <c r="V35" s="20" t="s">
        <v>91</v>
      </c>
      <c r="W35" s="18">
        <v>7</v>
      </c>
      <c r="X35" s="18">
        <v>16</v>
      </c>
      <c r="Y35" s="18">
        <f>SUM(Z35:AH35)</f>
        <v>10</v>
      </c>
      <c r="Z35" s="18">
        <v>3</v>
      </c>
      <c r="AA35" s="18">
        <v>0</v>
      </c>
      <c r="AB35" s="18">
        <v>0</v>
      </c>
      <c r="AC35" s="18">
        <v>2</v>
      </c>
      <c r="AD35" s="18">
        <v>1</v>
      </c>
      <c r="AE35" s="18">
        <v>1</v>
      </c>
      <c r="AF35" s="18">
        <v>1</v>
      </c>
      <c r="AG35" s="18">
        <v>2</v>
      </c>
      <c r="AH35" s="18">
        <v>0</v>
      </c>
      <c r="AI35" s="18">
        <f>SUM(AJ35:AQ35)</f>
        <v>1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1</v>
      </c>
      <c r="AP35" s="18">
        <v>0</v>
      </c>
      <c r="AQ35" s="18">
        <v>0</v>
      </c>
      <c r="AR35" s="18">
        <f>SUM(AS35:AV35)</f>
        <v>1</v>
      </c>
      <c r="AS35" s="18">
        <v>0</v>
      </c>
      <c r="AT35" s="18">
        <v>1</v>
      </c>
      <c r="AU35" s="18">
        <v>0</v>
      </c>
      <c r="AV35" s="18">
        <v>0</v>
      </c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22.5" customHeight="1">
      <c r="A36" s="21" t="s">
        <v>111</v>
      </c>
      <c r="B36" s="16">
        <f>C36+H36+L36+U36+Y36+AI36+AR36</f>
        <v>56</v>
      </c>
      <c r="C36" s="18">
        <f>SUM(D36:G36)</f>
        <v>42</v>
      </c>
      <c r="D36" s="18">
        <v>35</v>
      </c>
      <c r="E36" s="18">
        <v>2</v>
      </c>
      <c r="F36" s="18">
        <v>5</v>
      </c>
      <c r="G36" s="18">
        <v>0</v>
      </c>
      <c r="H36" s="18">
        <f>SUM(I36:K36)</f>
        <v>4</v>
      </c>
      <c r="I36" s="18">
        <v>2</v>
      </c>
      <c r="J36" s="18">
        <v>0</v>
      </c>
      <c r="K36" s="18">
        <v>2</v>
      </c>
      <c r="L36" s="18">
        <f>SUM(M36:T36)</f>
        <v>3</v>
      </c>
      <c r="M36" s="18">
        <v>0</v>
      </c>
      <c r="N36" s="18">
        <v>1</v>
      </c>
      <c r="O36" s="18">
        <v>0</v>
      </c>
      <c r="P36" s="18">
        <v>1</v>
      </c>
      <c r="Q36" s="18">
        <v>0</v>
      </c>
      <c r="R36" s="18">
        <v>0</v>
      </c>
      <c r="S36" s="18">
        <v>0</v>
      </c>
      <c r="T36" s="18">
        <v>1</v>
      </c>
      <c r="U36" s="18">
        <f>SUM(V36:X36)</f>
        <v>5</v>
      </c>
      <c r="V36" s="18">
        <v>4</v>
      </c>
      <c r="W36" s="20" t="s">
        <v>91</v>
      </c>
      <c r="X36" s="18">
        <v>1</v>
      </c>
      <c r="Y36" s="18">
        <f>SUM(Z36:AH36)</f>
        <v>1</v>
      </c>
      <c r="Z36" s="18">
        <v>0</v>
      </c>
      <c r="AA36" s="18">
        <v>0</v>
      </c>
      <c r="AB36" s="18">
        <v>0</v>
      </c>
      <c r="AC36" s="18">
        <v>0</v>
      </c>
      <c r="AD36" s="18">
        <v>1</v>
      </c>
      <c r="AE36" s="18">
        <v>0</v>
      </c>
      <c r="AF36" s="18">
        <v>0</v>
      </c>
      <c r="AG36" s="18">
        <v>0</v>
      </c>
      <c r="AH36" s="18">
        <v>0</v>
      </c>
      <c r="AI36" s="18">
        <f>SUM(AJ36:AQ36)</f>
        <v>1</v>
      </c>
      <c r="AJ36" s="18">
        <v>0</v>
      </c>
      <c r="AK36" s="18">
        <v>0</v>
      </c>
      <c r="AL36" s="18">
        <v>0</v>
      </c>
      <c r="AM36" s="18">
        <v>0</v>
      </c>
      <c r="AN36" s="18">
        <v>1</v>
      </c>
      <c r="AO36" s="18">
        <v>0</v>
      </c>
      <c r="AP36" s="18">
        <v>0</v>
      </c>
      <c r="AQ36" s="18">
        <v>0</v>
      </c>
      <c r="AR36" s="18">
        <f>SUM(AS36:AV36)</f>
        <v>0</v>
      </c>
      <c r="AS36" s="18">
        <v>0</v>
      </c>
      <c r="AT36" s="18">
        <v>0</v>
      </c>
      <c r="AU36" s="18">
        <v>0</v>
      </c>
      <c r="AV36" s="18">
        <v>0</v>
      </c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22.5" customHeight="1">
      <c r="A37" s="21" t="s">
        <v>112</v>
      </c>
      <c r="B37" s="16">
        <f>C37+H37+L37+U37+Y37+AI37+AR37</f>
        <v>97</v>
      </c>
      <c r="C37" s="18">
        <f>SUM(D37:G37)</f>
        <v>60</v>
      </c>
      <c r="D37" s="18">
        <v>42</v>
      </c>
      <c r="E37" s="18">
        <v>5</v>
      </c>
      <c r="F37" s="18">
        <v>12</v>
      </c>
      <c r="G37" s="18">
        <v>1</v>
      </c>
      <c r="H37" s="18">
        <f>SUM(I37:K37)</f>
        <v>4</v>
      </c>
      <c r="I37" s="18">
        <v>2</v>
      </c>
      <c r="J37" s="18">
        <v>1</v>
      </c>
      <c r="K37" s="18">
        <v>1</v>
      </c>
      <c r="L37" s="18">
        <f>SUM(M37:T37)</f>
        <v>10</v>
      </c>
      <c r="M37" s="18">
        <v>0</v>
      </c>
      <c r="N37" s="18">
        <v>0</v>
      </c>
      <c r="O37" s="18">
        <v>5</v>
      </c>
      <c r="P37" s="18">
        <v>1</v>
      </c>
      <c r="Q37" s="18">
        <v>4</v>
      </c>
      <c r="R37" s="18">
        <v>0</v>
      </c>
      <c r="S37" s="18">
        <v>0</v>
      </c>
      <c r="T37" s="18">
        <v>0</v>
      </c>
      <c r="U37" s="18">
        <f>SUM(V37:X37)</f>
        <v>4</v>
      </c>
      <c r="V37" s="18">
        <v>2</v>
      </c>
      <c r="W37" s="18">
        <v>2</v>
      </c>
      <c r="X37" s="20" t="s">
        <v>91</v>
      </c>
      <c r="Y37" s="18">
        <f>SUM(Z37:AH37)</f>
        <v>14</v>
      </c>
      <c r="Z37" s="18">
        <v>7</v>
      </c>
      <c r="AA37" s="18">
        <v>3</v>
      </c>
      <c r="AB37" s="18">
        <v>2</v>
      </c>
      <c r="AC37" s="18">
        <v>1</v>
      </c>
      <c r="AD37" s="18">
        <v>0</v>
      </c>
      <c r="AE37" s="18">
        <v>0</v>
      </c>
      <c r="AF37" s="18">
        <v>0</v>
      </c>
      <c r="AG37" s="18">
        <v>1</v>
      </c>
      <c r="AH37" s="18">
        <v>0</v>
      </c>
      <c r="AI37" s="18">
        <f>SUM(AJ37:AQ37)</f>
        <v>5</v>
      </c>
      <c r="AJ37" s="18">
        <v>0</v>
      </c>
      <c r="AK37" s="18">
        <v>0</v>
      </c>
      <c r="AL37" s="18">
        <v>1</v>
      </c>
      <c r="AM37" s="18">
        <v>0</v>
      </c>
      <c r="AN37" s="18">
        <v>0</v>
      </c>
      <c r="AO37" s="18">
        <v>0</v>
      </c>
      <c r="AP37" s="18">
        <v>3</v>
      </c>
      <c r="AQ37" s="18">
        <v>1</v>
      </c>
      <c r="AR37" s="18">
        <f>SUM(AS37:AV37)</f>
        <v>0</v>
      </c>
      <c r="AS37" s="18">
        <v>0</v>
      </c>
      <c r="AT37" s="18">
        <v>0</v>
      </c>
      <c r="AU37" s="18">
        <v>0</v>
      </c>
      <c r="AV37" s="18">
        <v>0</v>
      </c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22.5" customHeight="1">
      <c r="A38" s="3"/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22.5" customHeight="1">
      <c r="A39" s="25" t="s">
        <v>113</v>
      </c>
      <c r="B39" s="23">
        <f aca="true" t="shared" si="14" ref="B39:B48">C39+H39+L39+U39+Y39+AI39+AR39</f>
        <v>1391</v>
      </c>
      <c r="C39" s="24">
        <f aca="true" t="shared" si="15" ref="C39:AV39">SUM(C40:C48)</f>
        <v>834</v>
      </c>
      <c r="D39" s="24">
        <f t="shared" si="15"/>
        <v>120</v>
      </c>
      <c r="E39" s="24">
        <f t="shared" si="15"/>
        <v>120</v>
      </c>
      <c r="F39" s="24">
        <f t="shared" si="15"/>
        <v>586</v>
      </c>
      <c r="G39" s="24">
        <f t="shared" si="15"/>
        <v>8</v>
      </c>
      <c r="H39" s="24">
        <f t="shared" si="15"/>
        <v>16</v>
      </c>
      <c r="I39" s="24">
        <f t="shared" si="15"/>
        <v>7</v>
      </c>
      <c r="J39" s="24">
        <f t="shared" si="15"/>
        <v>6</v>
      </c>
      <c r="K39" s="24">
        <f t="shared" si="15"/>
        <v>3</v>
      </c>
      <c r="L39" s="24">
        <f t="shared" si="15"/>
        <v>20</v>
      </c>
      <c r="M39" s="24">
        <f t="shared" si="15"/>
        <v>2</v>
      </c>
      <c r="N39" s="24">
        <f t="shared" si="15"/>
        <v>2</v>
      </c>
      <c r="O39" s="24">
        <f t="shared" si="15"/>
        <v>0</v>
      </c>
      <c r="P39" s="24">
        <f t="shared" si="15"/>
        <v>4</v>
      </c>
      <c r="Q39" s="24">
        <f t="shared" si="15"/>
        <v>5</v>
      </c>
      <c r="R39" s="24">
        <f t="shared" si="15"/>
        <v>0</v>
      </c>
      <c r="S39" s="24">
        <f t="shared" si="15"/>
        <v>2</v>
      </c>
      <c r="T39" s="24">
        <f t="shared" si="15"/>
        <v>5</v>
      </c>
      <c r="U39" s="24">
        <f t="shared" si="15"/>
        <v>22</v>
      </c>
      <c r="V39" s="24">
        <f t="shared" si="15"/>
        <v>13</v>
      </c>
      <c r="W39" s="24">
        <f t="shared" si="15"/>
        <v>3</v>
      </c>
      <c r="X39" s="24">
        <f t="shared" si="15"/>
        <v>6</v>
      </c>
      <c r="Y39" s="24">
        <f t="shared" si="15"/>
        <v>437</v>
      </c>
      <c r="Z39" s="24">
        <f t="shared" si="15"/>
        <v>74</v>
      </c>
      <c r="AA39" s="24">
        <f t="shared" si="15"/>
        <v>32</v>
      </c>
      <c r="AB39" s="24">
        <f t="shared" si="15"/>
        <v>50</v>
      </c>
      <c r="AC39" s="24">
        <f t="shared" si="15"/>
        <v>31</v>
      </c>
      <c r="AD39" s="24">
        <f t="shared" si="15"/>
        <v>26</v>
      </c>
      <c r="AE39" s="24">
        <f t="shared" si="15"/>
        <v>55</v>
      </c>
      <c r="AF39" s="24">
        <f t="shared" si="15"/>
        <v>48</v>
      </c>
      <c r="AG39" s="24">
        <f t="shared" si="15"/>
        <v>81</v>
      </c>
      <c r="AH39" s="24">
        <f t="shared" si="15"/>
        <v>40</v>
      </c>
      <c r="AI39" s="24">
        <f t="shared" si="15"/>
        <v>52</v>
      </c>
      <c r="AJ39" s="24">
        <f t="shared" si="15"/>
        <v>4</v>
      </c>
      <c r="AK39" s="24">
        <f t="shared" si="15"/>
        <v>3</v>
      </c>
      <c r="AL39" s="24">
        <f t="shared" si="15"/>
        <v>0</v>
      </c>
      <c r="AM39" s="24">
        <f t="shared" si="15"/>
        <v>1</v>
      </c>
      <c r="AN39" s="24">
        <f t="shared" si="15"/>
        <v>0</v>
      </c>
      <c r="AO39" s="24">
        <f t="shared" si="15"/>
        <v>14</v>
      </c>
      <c r="AP39" s="24">
        <f t="shared" si="15"/>
        <v>13</v>
      </c>
      <c r="AQ39" s="24">
        <f t="shared" si="15"/>
        <v>17</v>
      </c>
      <c r="AR39" s="24">
        <f t="shared" si="15"/>
        <v>10</v>
      </c>
      <c r="AS39" s="24">
        <f t="shared" si="15"/>
        <v>3</v>
      </c>
      <c r="AT39" s="24">
        <f t="shared" si="15"/>
        <v>2</v>
      </c>
      <c r="AU39" s="24">
        <f t="shared" si="15"/>
        <v>4</v>
      </c>
      <c r="AV39" s="24">
        <f t="shared" si="15"/>
        <v>1</v>
      </c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22.5" customHeight="1">
      <c r="A40" s="21" t="s">
        <v>114</v>
      </c>
      <c r="B40" s="16">
        <f t="shared" si="14"/>
        <v>297</v>
      </c>
      <c r="C40" s="18">
        <f aca="true" t="shared" si="16" ref="C40:C48">SUM(D40:G40)</f>
        <v>163</v>
      </c>
      <c r="D40" s="18">
        <v>19</v>
      </c>
      <c r="E40" s="18">
        <v>8</v>
      </c>
      <c r="F40" s="18">
        <v>136</v>
      </c>
      <c r="G40" s="18">
        <v>0</v>
      </c>
      <c r="H40" s="18">
        <f aca="true" t="shared" si="17" ref="H40:H48">SUM(I40:K40)</f>
        <v>8</v>
      </c>
      <c r="I40" s="18">
        <v>3</v>
      </c>
      <c r="J40" s="18">
        <v>4</v>
      </c>
      <c r="K40" s="18">
        <v>1</v>
      </c>
      <c r="L40" s="18">
        <f aca="true" t="shared" si="18" ref="L40:L48">SUM(M40:T40)</f>
        <v>6</v>
      </c>
      <c r="M40" s="18">
        <v>1</v>
      </c>
      <c r="N40" s="18">
        <v>0</v>
      </c>
      <c r="O40" s="18">
        <v>0</v>
      </c>
      <c r="P40" s="18">
        <v>2</v>
      </c>
      <c r="Q40" s="18">
        <v>0</v>
      </c>
      <c r="R40" s="18">
        <v>0</v>
      </c>
      <c r="S40" s="18">
        <v>2</v>
      </c>
      <c r="T40" s="18">
        <v>1</v>
      </c>
      <c r="U40" s="18">
        <f aca="true" t="shared" si="19" ref="U40:U48">SUM(V40:X40)</f>
        <v>5</v>
      </c>
      <c r="V40" s="18">
        <v>2</v>
      </c>
      <c r="W40" s="18">
        <v>2</v>
      </c>
      <c r="X40" s="18">
        <v>1</v>
      </c>
      <c r="Y40" s="18">
        <f aca="true" t="shared" si="20" ref="Y40:Y48">SUM(Z40:AH40)</f>
        <v>110</v>
      </c>
      <c r="Z40" s="20" t="s">
        <v>91</v>
      </c>
      <c r="AA40" s="18">
        <v>19</v>
      </c>
      <c r="AB40" s="18">
        <v>26</v>
      </c>
      <c r="AC40" s="18">
        <v>8</v>
      </c>
      <c r="AD40" s="18">
        <v>6</v>
      </c>
      <c r="AE40" s="18">
        <v>23</v>
      </c>
      <c r="AF40" s="18">
        <v>15</v>
      </c>
      <c r="AG40" s="18">
        <v>2</v>
      </c>
      <c r="AH40" s="18">
        <v>11</v>
      </c>
      <c r="AI40" s="18">
        <f aca="true" t="shared" si="21" ref="AI40:AI48">SUM(AJ40:AQ40)</f>
        <v>5</v>
      </c>
      <c r="AJ40" s="18">
        <v>0</v>
      </c>
      <c r="AK40" s="18">
        <v>3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2</v>
      </c>
      <c r="AR40" s="18">
        <f aca="true" t="shared" si="22" ref="AR40:AR48">SUM(AS40:AV40)</f>
        <v>0</v>
      </c>
      <c r="AS40" s="18">
        <v>0</v>
      </c>
      <c r="AT40" s="18">
        <v>0</v>
      </c>
      <c r="AU40" s="18">
        <v>0</v>
      </c>
      <c r="AV40" s="18">
        <v>0</v>
      </c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22.5" customHeight="1">
      <c r="A41" s="21" t="s">
        <v>115</v>
      </c>
      <c r="B41" s="16">
        <f t="shared" si="14"/>
        <v>61</v>
      </c>
      <c r="C41" s="18">
        <f t="shared" si="16"/>
        <v>39</v>
      </c>
      <c r="D41" s="18">
        <v>12</v>
      </c>
      <c r="E41" s="18">
        <v>1</v>
      </c>
      <c r="F41" s="18">
        <v>25</v>
      </c>
      <c r="G41" s="18">
        <v>1</v>
      </c>
      <c r="H41" s="18">
        <f t="shared" si="17"/>
        <v>0</v>
      </c>
      <c r="I41" s="18">
        <v>0</v>
      </c>
      <c r="J41" s="18">
        <v>0</v>
      </c>
      <c r="K41" s="18">
        <v>0</v>
      </c>
      <c r="L41" s="18">
        <f t="shared" si="18"/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f t="shared" si="19"/>
        <v>6</v>
      </c>
      <c r="V41" s="18">
        <v>6</v>
      </c>
      <c r="W41" s="18">
        <v>0</v>
      </c>
      <c r="X41" s="18">
        <v>0</v>
      </c>
      <c r="Y41" s="18">
        <f t="shared" si="20"/>
        <v>13</v>
      </c>
      <c r="Z41" s="18">
        <v>6</v>
      </c>
      <c r="AA41" s="20" t="s">
        <v>91</v>
      </c>
      <c r="AB41" s="18">
        <v>0</v>
      </c>
      <c r="AC41" s="18">
        <v>6</v>
      </c>
      <c r="AD41" s="18">
        <v>0</v>
      </c>
      <c r="AE41" s="18">
        <v>0</v>
      </c>
      <c r="AF41" s="18">
        <v>1</v>
      </c>
      <c r="AG41" s="18">
        <v>0</v>
      </c>
      <c r="AH41" s="18">
        <v>0</v>
      </c>
      <c r="AI41" s="18">
        <f t="shared" si="21"/>
        <v>2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2</v>
      </c>
      <c r="AR41" s="18">
        <f t="shared" si="22"/>
        <v>1</v>
      </c>
      <c r="AS41" s="18">
        <v>0</v>
      </c>
      <c r="AT41" s="18">
        <v>1</v>
      </c>
      <c r="AU41" s="18">
        <v>0</v>
      </c>
      <c r="AV41" s="18">
        <v>0</v>
      </c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22.5" customHeight="1">
      <c r="A42" s="21" t="s">
        <v>116</v>
      </c>
      <c r="B42" s="16">
        <f t="shared" si="14"/>
        <v>115</v>
      </c>
      <c r="C42" s="18">
        <f t="shared" si="16"/>
        <v>70</v>
      </c>
      <c r="D42" s="18">
        <v>5</v>
      </c>
      <c r="E42" s="18">
        <v>5</v>
      </c>
      <c r="F42" s="18">
        <v>60</v>
      </c>
      <c r="G42" s="18">
        <v>0</v>
      </c>
      <c r="H42" s="18">
        <f t="shared" si="17"/>
        <v>0</v>
      </c>
      <c r="I42" s="18">
        <v>0</v>
      </c>
      <c r="J42" s="18">
        <v>0</v>
      </c>
      <c r="K42" s="18">
        <v>0</v>
      </c>
      <c r="L42" s="18">
        <f t="shared" si="18"/>
        <v>1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1</v>
      </c>
      <c r="U42" s="18">
        <f t="shared" si="19"/>
        <v>2</v>
      </c>
      <c r="V42" s="18">
        <v>2</v>
      </c>
      <c r="W42" s="18">
        <v>0</v>
      </c>
      <c r="X42" s="18">
        <v>0</v>
      </c>
      <c r="Y42" s="18">
        <f t="shared" si="20"/>
        <v>42</v>
      </c>
      <c r="Z42" s="18">
        <v>17</v>
      </c>
      <c r="AA42" s="18">
        <v>5</v>
      </c>
      <c r="AB42" s="20" t="s">
        <v>91</v>
      </c>
      <c r="AC42" s="18">
        <v>2</v>
      </c>
      <c r="AD42" s="18">
        <v>2</v>
      </c>
      <c r="AE42" s="18">
        <v>1</v>
      </c>
      <c r="AF42" s="18">
        <v>2</v>
      </c>
      <c r="AG42" s="18">
        <v>10</v>
      </c>
      <c r="AH42" s="18">
        <v>3</v>
      </c>
      <c r="AI42" s="18">
        <f t="shared" si="21"/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f t="shared" si="22"/>
        <v>0</v>
      </c>
      <c r="AS42" s="18">
        <v>0</v>
      </c>
      <c r="AT42" s="18">
        <v>0</v>
      </c>
      <c r="AU42" s="18">
        <v>0</v>
      </c>
      <c r="AV42" s="18">
        <v>0</v>
      </c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22.5" customHeight="1">
      <c r="A43" s="21" t="s">
        <v>117</v>
      </c>
      <c r="B43" s="16">
        <f t="shared" si="14"/>
        <v>149</v>
      </c>
      <c r="C43" s="18">
        <f t="shared" si="16"/>
        <v>99</v>
      </c>
      <c r="D43" s="18">
        <v>12</v>
      </c>
      <c r="E43" s="18">
        <v>7</v>
      </c>
      <c r="F43" s="18">
        <v>79</v>
      </c>
      <c r="G43" s="18">
        <v>1</v>
      </c>
      <c r="H43" s="18">
        <f t="shared" si="17"/>
        <v>0</v>
      </c>
      <c r="I43" s="18">
        <v>0</v>
      </c>
      <c r="J43" s="18">
        <v>0</v>
      </c>
      <c r="K43" s="18">
        <v>0</v>
      </c>
      <c r="L43" s="18">
        <f t="shared" si="18"/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9"/>
        <v>0</v>
      </c>
      <c r="V43" s="18">
        <v>0</v>
      </c>
      <c r="W43" s="18">
        <v>0</v>
      </c>
      <c r="X43" s="18">
        <v>0</v>
      </c>
      <c r="Y43" s="18">
        <f t="shared" si="20"/>
        <v>43</v>
      </c>
      <c r="Z43" s="18">
        <v>14</v>
      </c>
      <c r="AA43" s="18">
        <v>4</v>
      </c>
      <c r="AB43" s="18">
        <v>10</v>
      </c>
      <c r="AC43" s="20" t="s">
        <v>91</v>
      </c>
      <c r="AD43" s="18">
        <v>4</v>
      </c>
      <c r="AE43" s="18">
        <v>3</v>
      </c>
      <c r="AF43" s="18">
        <v>1</v>
      </c>
      <c r="AG43" s="18">
        <v>7</v>
      </c>
      <c r="AH43" s="18">
        <v>0</v>
      </c>
      <c r="AI43" s="18">
        <f t="shared" si="21"/>
        <v>6</v>
      </c>
      <c r="AJ43" s="18">
        <v>1</v>
      </c>
      <c r="AK43" s="18">
        <v>0</v>
      </c>
      <c r="AL43" s="18">
        <v>0</v>
      </c>
      <c r="AM43" s="18">
        <v>0</v>
      </c>
      <c r="AN43" s="18">
        <v>0</v>
      </c>
      <c r="AO43" s="18">
        <v>4</v>
      </c>
      <c r="AP43" s="18">
        <v>0</v>
      </c>
      <c r="AQ43" s="18">
        <v>1</v>
      </c>
      <c r="AR43" s="18">
        <f t="shared" si="22"/>
        <v>1</v>
      </c>
      <c r="AS43" s="18">
        <v>1</v>
      </c>
      <c r="AT43" s="18">
        <v>0</v>
      </c>
      <c r="AU43" s="18">
        <v>0</v>
      </c>
      <c r="AV43" s="18">
        <v>0</v>
      </c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22.5" customHeight="1">
      <c r="A44" s="21" t="s">
        <v>118</v>
      </c>
      <c r="B44" s="16">
        <f t="shared" si="14"/>
        <v>66</v>
      </c>
      <c r="C44" s="18">
        <f t="shared" si="16"/>
        <v>40</v>
      </c>
      <c r="D44" s="18">
        <v>8</v>
      </c>
      <c r="E44" s="18">
        <v>4</v>
      </c>
      <c r="F44" s="18">
        <v>27</v>
      </c>
      <c r="G44" s="18">
        <v>1</v>
      </c>
      <c r="H44" s="18">
        <f t="shared" si="17"/>
        <v>2</v>
      </c>
      <c r="I44" s="18">
        <v>1</v>
      </c>
      <c r="J44" s="18">
        <v>0</v>
      </c>
      <c r="K44" s="18">
        <v>1</v>
      </c>
      <c r="L44" s="18">
        <f t="shared" si="18"/>
        <v>3</v>
      </c>
      <c r="M44" s="18">
        <v>0</v>
      </c>
      <c r="N44" s="18">
        <v>2</v>
      </c>
      <c r="O44" s="18">
        <v>0</v>
      </c>
      <c r="P44" s="18">
        <v>1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9"/>
        <v>1</v>
      </c>
      <c r="V44" s="18">
        <v>0</v>
      </c>
      <c r="W44" s="18">
        <v>0</v>
      </c>
      <c r="X44" s="18">
        <v>1</v>
      </c>
      <c r="Y44" s="18">
        <f t="shared" si="20"/>
        <v>19</v>
      </c>
      <c r="Z44" s="18">
        <v>3</v>
      </c>
      <c r="AA44" s="18">
        <v>0</v>
      </c>
      <c r="AB44" s="18">
        <v>7</v>
      </c>
      <c r="AC44" s="18">
        <v>4</v>
      </c>
      <c r="AD44" s="20" t="s">
        <v>91</v>
      </c>
      <c r="AE44" s="18">
        <v>2</v>
      </c>
      <c r="AF44" s="18">
        <v>1</v>
      </c>
      <c r="AG44" s="18">
        <v>1</v>
      </c>
      <c r="AH44" s="18">
        <v>1</v>
      </c>
      <c r="AI44" s="18">
        <f t="shared" si="21"/>
        <v>1</v>
      </c>
      <c r="AJ44" s="18">
        <v>1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f t="shared" si="22"/>
        <v>0</v>
      </c>
      <c r="AS44" s="18">
        <v>0</v>
      </c>
      <c r="AT44" s="18">
        <v>0</v>
      </c>
      <c r="AU44" s="18">
        <v>0</v>
      </c>
      <c r="AV44" s="18">
        <v>0</v>
      </c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22.5" customHeight="1">
      <c r="A45" s="21" t="s">
        <v>119</v>
      </c>
      <c r="B45" s="16">
        <f t="shared" si="14"/>
        <v>166</v>
      </c>
      <c r="C45" s="18">
        <f t="shared" si="16"/>
        <v>112</v>
      </c>
      <c r="D45" s="18">
        <v>9</v>
      </c>
      <c r="E45" s="18">
        <v>18</v>
      </c>
      <c r="F45" s="18">
        <v>84</v>
      </c>
      <c r="G45" s="18">
        <v>1</v>
      </c>
      <c r="H45" s="18">
        <f t="shared" si="17"/>
        <v>1</v>
      </c>
      <c r="I45" s="18">
        <v>0</v>
      </c>
      <c r="J45" s="18">
        <v>1</v>
      </c>
      <c r="K45" s="18">
        <v>0</v>
      </c>
      <c r="L45" s="18">
        <f t="shared" si="18"/>
        <v>1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1</v>
      </c>
      <c r="U45" s="18">
        <f t="shared" si="19"/>
        <v>1</v>
      </c>
      <c r="V45" s="18">
        <v>0</v>
      </c>
      <c r="W45" s="18">
        <v>0</v>
      </c>
      <c r="X45" s="18">
        <v>1</v>
      </c>
      <c r="Y45" s="18">
        <f t="shared" si="20"/>
        <v>45</v>
      </c>
      <c r="Z45" s="18">
        <v>11</v>
      </c>
      <c r="AA45" s="18">
        <v>1</v>
      </c>
      <c r="AB45" s="18">
        <v>2</v>
      </c>
      <c r="AC45" s="18">
        <v>4</v>
      </c>
      <c r="AD45" s="18">
        <v>6</v>
      </c>
      <c r="AE45" s="20" t="s">
        <v>91</v>
      </c>
      <c r="AF45" s="18">
        <v>9</v>
      </c>
      <c r="AG45" s="18">
        <v>7</v>
      </c>
      <c r="AH45" s="18">
        <v>5</v>
      </c>
      <c r="AI45" s="18">
        <f t="shared" si="21"/>
        <v>6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5</v>
      </c>
      <c r="AP45" s="18">
        <v>1</v>
      </c>
      <c r="AQ45" s="18">
        <v>0</v>
      </c>
      <c r="AR45" s="18">
        <f t="shared" si="22"/>
        <v>0</v>
      </c>
      <c r="AS45" s="18">
        <v>0</v>
      </c>
      <c r="AT45" s="18">
        <v>0</v>
      </c>
      <c r="AU45" s="18">
        <v>0</v>
      </c>
      <c r="AV45" s="18">
        <v>0</v>
      </c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22.5" customHeight="1">
      <c r="A46" s="21" t="s">
        <v>120</v>
      </c>
      <c r="B46" s="16">
        <f t="shared" si="14"/>
        <v>164</v>
      </c>
      <c r="C46" s="18">
        <f t="shared" si="16"/>
        <v>95</v>
      </c>
      <c r="D46" s="18">
        <v>18</v>
      </c>
      <c r="E46" s="18">
        <v>11</v>
      </c>
      <c r="F46" s="18">
        <v>66</v>
      </c>
      <c r="G46" s="18">
        <v>0</v>
      </c>
      <c r="H46" s="18">
        <f t="shared" si="17"/>
        <v>0</v>
      </c>
      <c r="I46" s="18">
        <v>0</v>
      </c>
      <c r="J46" s="18">
        <v>0</v>
      </c>
      <c r="K46" s="18">
        <v>0</v>
      </c>
      <c r="L46" s="18">
        <f t="shared" si="18"/>
        <v>1</v>
      </c>
      <c r="M46" s="18">
        <v>1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9"/>
        <v>4</v>
      </c>
      <c r="V46" s="18">
        <v>0</v>
      </c>
      <c r="W46" s="18">
        <v>1</v>
      </c>
      <c r="X46" s="18">
        <v>3</v>
      </c>
      <c r="Y46" s="18">
        <f t="shared" si="20"/>
        <v>57</v>
      </c>
      <c r="Z46" s="18">
        <v>9</v>
      </c>
      <c r="AA46" s="18">
        <v>0</v>
      </c>
      <c r="AB46" s="18">
        <v>3</v>
      </c>
      <c r="AC46" s="18">
        <v>5</v>
      </c>
      <c r="AD46" s="18">
        <v>2</v>
      </c>
      <c r="AE46" s="18">
        <v>10</v>
      </c>
      <c r="AF46" s="20" t="s">
        <v>91</v>
      </c>
      <c r="AG46" s="18">
        <v>27</v>
      </c>
      <c r="AH46" s="18">
        <v>1</v>
      </c>
      <c r="AI46" s="18">
        <f t="shared" si="21"/>
        <v>7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2</v>
      </c>
      <c r="AP46" s="18">
        <v>5</v>
      </c>
      <c r="AQ46" s="18">
        <v>0</v>
      </c>
      <c r="AR46" s="18">
        <f t="shared" si="22"/>
        <v>0</v>
      </c>
      <c r="AS46" s="18">
        <v>0</v>
      </c>
      <c r="AT46" s="18">
        <v>0</v>
      </c>
      <c r="AU46" s="18">
        <v>0</v>
      </c>
      <c r="AV46" s="18">
        <v>0</v>
      </c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22.5" customHeight="1">
      <c r="A47" s="21" t="s">
        <v>121</v>
      </c>
      <c r="B47" s="16">
        <f t="shared" si="14"/>
        <v>242</v>
      </c>
      <c r="C47" s="18">
        <f t="shared" si="16"/>
        <v>154</v>
      </c>
      <c r="D47" s="18">
        <v>25</v>
      </c>
      <c r="E47" s="18">
        <v>35</v>
      </c>
      <c r="F47" s="18">
        <v>92</v>
      </c>
      <c r="G47" s="18">
        <v>2</v>
      </c>
      <c r="H47" s="18">
        <f t="shared" si="17"/>
        <v>1</v>
      </c>
      <c r="I47" s="18">
        <v>1</v>
      </c>
      <c r="J47" s="18">
        <v>0</v>
      </c>
      <c r="K47" s="18">
        <v>0</v>
      </c>
      <c r="L47" s="18">
        <f t="shared" si="18"/>
        <v>3</v>
      </c>
      <c r="M47" s="18">
        <v>0</v>
      </c>
      <c r="N47" s="18">
        <v>0</v>
      </c>
      <c r="O47" s="18">
        <v>0</v>
      </c>
      <c r="P47" s="18">
        <v>1</v>
      </c>
      <c r="Q47" s="18">
        <v>0</v>
      </c>
      <c r="R47" s="18">
        <v>0</v>
      </c>
      <c r="S47" s="18">
        <v>0</v>
      </c>
      <c r="T47" s="18">
        <v>2</v>
      </c>
      <c r="U47" s="18">
        <f t="shared" si="19"/>
        <v>3</v>
      </c>
      <c r="V47" s="18">
        <v>3</v>
      </c>
      <c r="W47" s="18">
        <v>0</v>
      </c>
      <c r="X47" s="18">
        <v>0</v>
      </c>
      <c r="Y47" s="18">
        <f t="shared" si="20"/>
        <v>62</v>
      </c>
      <c r="Z47" s="18">
        <v>9</v>
      </c>
      <c r="AA47" s="18">
        <v>2</v>
      </c>
      <c r="AB47" s="18">
        <v>2</v>
      </c>
      <c r="AC47" s="18">
        <v>1</v>
      </c>
      <c r="AD47" s="18">
        <v>1</v>
      </c>
      <c r="AE47" s="18">
        <v>14</v>
      </c>
      <c r="AF47" s="18">
        <v>14</v>
      </c>
      <c r="AG47" s="20" t="s">
        <v>91</v>
      </c>
      <c r="AH47" s="18">
        <v>19</v>
      </c>
      <c r="AI47" s="18">
        <f t="shared" si="21"/>
        <v>15</v>
      </c>
      <c r="AJ47" s="18">
        <v>0</v>
      </c>
      <c r="AK47" s="18">
        <v>0</v>
      </c>
      <c r="AL47" s="18">
        <v>0</v>
      </c>
      <c r="AM47" s="18">
        <v>1</v>
      </c>
      <c r="AN47" s="18">
        <v>0</v>
      </c>
      <c r="AO47" s="18">
        <v>3</v>
      </c>
      <c r="AP47" s="18">
        <v>6</v>
      </c>
      <c r="AQ47" s="18">
        <v>5</v>
      </c>
      <c r="AR47" s="18">
        <f t="shared" si="22"/>
        <v>4</v>
      </c>
      <c r="AS47" s="18">
        <v>1</v>
      </c>
      <c r="AT47" s="18">
        <v>1</v>
      </c>
      <c r="AU47" s="18">
        <v>1</v>
      </c>
      <c r="AV47" s="18">
        <v>1</v>
      </c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22.5" customHeight="1">
      <c r="A48" s="21" t="s">
        <v>122</v>
      </c>
      <c r="B48" s="16">
        <f t="shared" si="14"/>
        <v>131</v>
      </c>
      <c r="C48" s="18">
        <f t="shared" si="16"/>
        <v>62</v>
      </c>
      <c r="D48" s="18">
        <v>12</v>
      </c>
      <c r="E48" s="18">
        <v>31</v>
      </c>
      <c r="F48" s="18">
        <v>17</v>
      </c>
      <c r="G48" s="18">
        <v>2</v>
      </c>
      <c r="H48" s="18">
        <f t="shared" si="17"/>
        <v>4</v>
      </c>
      <c r="I48" s="18">
        <v>2</v>
      </c>
      <c r="J48" s="18">
        <v>1</v>
      </c>
      <c r="K48" s="18">
        <v>1</v>
      </c>
      <c r="L48" s="18">
        <f t="shared" si="18"/>
        <v>5</v>
      </c>
      <c r="M48" s="18">
        <v>0</v>
      </c>
      <c r="N48" s="18">
        <v>0</v>
      </c>
      <c r="O48" s="18">
        <v>0</v>
      </c>
      <c r="P48" s="18">
        <v>0</v>
      </c>
      <c r="Q48" s="18">
        <v>5</v>
      </c>
      <c r="R48" s="18">
        <v>0</v>
      </c>
      <c r="S48" s="18">
        <v>0</v>
      </c>
      <c r="T48" s="18">
        <v>0</v>
      </c>
      <c r="U48" s="18">
        <f t="shared" si="19"/>
        <v>0</v>
      </c>
      <c r="V48" s="18">
        <v>0</v>
      </c>
      <c r="W48" s="18">
        <v>0</v>
      </c>
      <c r="X48" s="18">
        <v>0</v>
      </c>
      <c r="Y48" s="18">
        <f t="shared" si="20"/>
        <v>46</v>
      </c>
      <c r="Z48" s="18">
        <v>5</v>
      </c>
      <c r="AA48" s="18">
        <v>1</v>
      </c>
      <c r="AB48" s="18">
        <v>0</v>
      </c>
      <c r="AC48" s="18">
        <v>1</v>
      </c>
      <c r="AD48" s="18">
        <v>5</v>
      </c>
      <c r="AE48" s="18">
        <v>2</v>
      </c>
      <c r="AF48" s="18">
        <v>5</v>
      </c>
      <c r="AG48" s="18">
        <v>27</v>
      </c>
      <c r="AH48" s="20" t="s">
        <v>91</v>
      </c>
      <c r="AI48" s="18">
        <f t="shared" si="21"/>
        <v>10</v>
      </c>
      <c r="AJ48" s="18">
        <v>2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1</v>
      </c>
      <c r="AQ48" s="18">
        <v>7</v>
      </c>
      <c r="AR48" s="18">
        <f t="shared" si="22"/>
        <v>4</v>
      </c>
      <c r="AS48" s="18">
        <v>1</v>
      </c>
      <c r="AT48" s="18">
        <v>0</v>
      </c>
      <c r="AU48" s="18">
        <v>3</v>
      </c>
      <c r="AV48" s="18">
        <v>0</v>
      </c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22.5" customHeight="1">
      <c r="A49" s="3"/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 t="s">
        <v>123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22.5" customHeight="1">
      <c r="A50" s="25" t="s">
        <v>124</v>
      </c>
      <c r="B50" s="23">
        <f aca="true" t="shared" si="23" ref="B50:B58">C50+H50+L50+U50+Y50+AI50+AR50</f>
        <v>955</v>
      </c>
      <c r="C50" s="24">
        <f aca="true" t="shared" si="24" ref="C50:AV50">SUM(C51:C58)</f>
        <v>694</v>
      </c>
      <c r="D50" s="24">
        <f t="shared" si="24"/>
        <v>70</v>
      </c>
      <c r="E50" s="24">
        <f t="shared" si="24"/>
        <v>572</v>
      </c>
      <c r="F50" s="24">
        <f t="shared" si="24"/>
        <v>15</v>
      </c>
      <c r="G50" s="24">
        <f t="shared" si="24"/>
        <v>37</v>
      </c>
      <c r="H50" s="24">
        <f t="shared" si="24"/>
        <v>3</v>
      </c>
      <c r="I50" s="24">
        <f t="shared" si="24"/>
        <v>1</v>
      </c>
      <c r="J50" s="24">
        <f t="shared" si="24"/>
        <v>2</v>
      </c>
      <c r="K50" s="24">
        <f t="shared" si="24"/>
        <v>0</v>
      </c>
      <c r="L50" s="24">
        <f t="shared" si="24"/>
        <v>4</v>
      </c>
      <c r="M50" s="24">
        <f t="shared" si="24"/>
        <v>1</v>
      </c>
      <c r="N50" s="24">
        <f t="shared" si="24"/>
        <v>0</v>
      </c>
      <c r="O50" s="24">
        <f t="shared" si="24"/>
        <v>2</v>
      </c>
      <c r="P50" s="24">
        <f t="shared" si="24"/>
        <v>0</v>
      </c>
      <c r="Q50" s="24">
        <f t="shared" si="24"/>
        <v>0</v>
      </c>
      <c r="R50" s="24">
        <f t="shared" si="24"/>
        <v>0</v>
      </c>
      <c r="S50" s="24">
        <f t="shared" si="24"/>
        <v>1</v>
      </c>
      <c r="T50" s="24">
        <f t="shared" si="24"/>
        <v>0</v>
      </c>
      <c r="U50" s="24">
        <f t="shared" si="24"/>
        <v>2</v>
      </c>
      <c r="V50" s="24">
        <f t="shared" si="24"/>
        <v>2</v>
      </c>
      <c r="W50" s="24">
        <f t="shared" si="24"/>
        <v>0</v>
      </c>
      <c r="X50" s="24">
        <f t="shared" si="24"/>
        <v>0</v>
      </c>
      <c r="Y50" s="24">
        <f t="shared" si="24"/>
        <v>55</v>
      </c>
      <c r="Z50" s="24">
        <f t="shared" si="24"/>
        <v>7</v>
      </c>
      <c r="AA50" s="24">
        <f t="shared" si="24"/>
        <v>0</v>
      </c>
      <c r="AB50" s="24">
        <f t="shared" si="24"/>
        <v>2</v>
      </c>
      <c r="AC50" s="24">
        <f t="shared" si="24"/>
        <v>4</v>
      </c>
      <c r="AD50" s="24">
        <f t="shared" si="24"/>
        <v>1</v>
      </c>
      <c r="AE50" s="24">
        <f t="shared" si="24"/>
        <v>10</v>
      </c>
      <c r="AF50" s="24">
        <f t="shared" si="24"/>
        <v>9</v>
      </c>
      <c r="AG50" s="24">
        <f t="shared" si="24"/>
        <v>18</v>
      </c>
      <c r="AH50" s="24">
        <f t="shared" si="24"/>
        <v>4</v>
      </c>
      <c r="AI50" s="24">
        <f t="shared" si="24"/>
        <v>145</v>
      </c>
      <c r="AJ50" s="24">
        <f t="shared" si="24"/>
        <v>7</v>
      </c>
      <c r="AK50" s="24">
        <f t="shared" si="24"/>
        <v>1</v>
      </c>
      <c r="AL50" s="24">
        <f t="shared" si="24"/>
        <v>19</v>
      </c>
      <c r="AM50" s="24">
        <f t="shared" si="24"/>
        <v>22</v>
      </c>
      <c r="AN50" s="24">
        <f t="shared" si="24"/>
        <v>23</v>
      </c>
      <c r="AO50" s="24">
        <f t="shared" si="24"/>
        <v>31</v>
      </c>
      <c r="AP50" s="24">
        <f t="shared" si="24"/>
        <v>27</v>
      </c>
      <c r="AQ50" s="24">
        <f t="shared" si="24"/>
        <v>15</v>
      </c>
      <c r="AR50" s="24">
        <f t="shared" si="24"/>
        <v>52</v>
      </c>
      <c r="AS50" s="24">
        <f t="shared" si="24"/>
        <v>20</v>
      </c>
      <c r="AT50" s="24">
        <f t="shared" si="24"/>
        <v>3</v>
      </c>
      <c r="AU50" s="24">
        <f t="shared" si="24"/>
        <v>12</v>
      </c>
      <c r="AV50" s="24">
        <f t="shared" si="24"/>
        <v>17</v>
      </c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22.5" customHeight="1">
      <c r="A51" s="21" t="s">
        <v>125</v>
      </c>
      <c r="B51" s="16">
        <f t="shared" si="23"/>
        <v>140</v>
      </c>
      <c r="C51" s="18">
        <f aca="true" t="shared" si="25" ref="C51:C58">SUM(D51:G51)</f>
        <v>110</v>
      </c>
      <c r="D51" s="18">
        <v>11</v>
      </c>
      <c r="E51" s="18">
        <v>97</v>
      </c>
      <c r="F51" s="18">
        <v>0</v>
      </c>
      <c r="G51" s="18">
        <v>2</v>
      </c>
      <c r="H51" s="18">
        <f aca="true" t="shared" si="26" ref="H51:H58">SUM(I51:K51)</f>
        <v>0</v>
      </c>
      <c r="I51" s="18">
        <v>0</v>
      </c>
      <c r="J51" s="18">
        <v>0</v>
      </c>
      <c r="K51" s="18">
        <v>0</v>
      </c>
      <c r="L51" s="18">
        <f aca="true" t="shared" si="27" ref="L51:L58">SUM(M51:T51)</f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f aca="true" t="shared" si="28" ref="U51:U58">SUM(V51:X51)</f>
        <v>0</v>
      </c>
      <c r="V51" s="18">
        <v>0</v>
      </c>
      <c r="W51" s="18">
        <v>0</v>
      </c>
      <c r="X51" s="18">
        <v>0</v>
      </c>
      <c r="Y51" s="18">
        <f aca="true" t="shared" si="29" ref="Y51:Y58">SUM(Z51:AH51)</f>
        <v>2</v>
      </c>
      <c r="Z51" s="18">
        <v>0</v>
      </c>
      <c r="AA51" s="18">
        <v>0</v>
      </c>
      <c r="AB51" s="18">
        <v>0</v>
      </c>
      <c r="AC51" s="18">
        <v>1</v>
      </c>
      <c r="AD51" s="19">
        <v>1</v>
      </c>
      <c r="AE51" s="18">
        <v>0</v>
      </c>
      <c r="AF51" s="18">
        <v>0</v>
      </c>
      <c r="AG51" s="18">
        <v>0</v>
      </c>
      <c r="AH51" s="18">
        <v>0</v>
      </c>
      <c r="AI51" s="18">
        <f aca="true" t="shared" si="30" ref="AI51:AI58">SUM(AJ51:AQ51)</f>
        <v>17</v>
      </c>
      <c r="AJ51" s="20" t="s">
        <v>91</v>
      </c>
      <c r="AK51" s="18">
        <v>1</v>
      </c>
      <c r="AL51" s="18">
        <v>7</v>
      </c>
      <c r="AM51" s="18">
        <v>1</v>
      </c>
      <c r="AN51" s="18">
        <v>2</v>
      </c>
      <c r="AO51" s="18">
        <v>3</v>
      </c>
      <c r="AP51" s="18">
        <v>2</v>
      </c>
      <c r="AQ51" s="18">
        <v>1</v>
      </c>
      <c r="AR51" s="18">
        <f aca="true" t="shared" si="31" ref="AR51:AR58">SUM(AS51:AV51)</f>
        <v>11</v>
      </c>
      <c r="AS51" s="18">
        <v>9</v>
      </c>
      <c r="AT51" s="18">
        <v>1</v>
      </c>
      <c r="AU51" s="18">
        <v>0</v>
      </c>
      <c r="AV51" s="18">
        <v>1</v>
      </c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22.5" customHeight="1">
      <c r="A52" s="21" t="s">
        <v>126</v>
      </c>
      <c r="B52" s="16">
        <f t="shared" si="23"/>
        <v>86</v>
      </c>
      <c r="C52" s="18">
        <f t="shared" si="25"/>
        <v>71</v>
      </c>
      <c r="D52" s="18">
        <v>2</v>
      </c>
      <c r="E52" s="18">
        <v>59</v>
      </c>
      <c r="F52" s="18">
        <v>1</v>
      </c>
      <c r="G52" s="18">
        <v>9</v>
      </c>
      <c r="H52" s="18">
        <f t="shared" si="26"/>
        <v>0</v>
      </c>
      <c r="I52" s="18">
        <v>0</v>
      </c>
      <c r="J52" s="18">
        <v>0</v>
      </c>
      <c r="K52" s="18">
        <v>0</v>
      </c>
      <c r="L52" s="18">
        <f t="shared" si="27"/>
        <v>1</v>
      </c>
      <c r="M52" s="18">
        <v>1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si="28"/>
        <v>1</v>
      </c>
      <c r="V52" s="18">
        <v>1</v>
      </c>
      <c r="W52" s="18">
        <v>0</v>
      </c>
      <c r="X52" s="18">
        <v>0</v>
      </c>
      <c r="Y52" s="18">
        <f t="shared" si="29"/>
        <v>0</v>
      </c>
      <c r="Z52" s="18">
        <v>0</v>
      </c>
      <c r="AA52" s="18">
        <v>0</v>
      </c>
      <c r="AB52" s="18">
        <v>0</v>
      </c>
      <c r="AC52" s="18">
        <v>0</v>
      </c>
      <c r="AD52" s="19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f t="shared" si="30"/>
        <v>5</v>
      </c>
      <c r="AJ52" s="18">
        <v>2</v>
      </c>
      <c r="AK52" s="20" t="s">
        <v>91</v>
      </c>
      <c r="AL52" s="18">
        <v>2</v>
      </c>
      <c r="AM52" s="18">
        <v>0</v>
      </c>
      <c r="AN52" s="18">
        <v>0</v>
      </c>
      <c r="AO52" s="18">
        <v>0</v>
      </c>
      <c r="AP52" s="18">
        <v>1</v>
      </c>
      <c r="AQ52" s="18">
        <v>0</v>
      </c>
      <c r="AR52" s="18">
        <f t="shared" si="31"/>
        <v>8</v>
      </c>
      <c r="AS52" s="18">
        <v>1</v>
      </c>
      <c r="AT52" s="18">
        <v>0</v>
      </c>
      <c r="AU52" s="18">
        <v>0</v>
      </c>
      <c r="AV52" s="18">
        <v>7</v>
      </c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22.5" customHeight="1">
      <c r="A53" s="21" t="s">
        <v>127</v>
      </c>
      <c r="B53" s="16">
        <f t="shared" si="23"/>
        <v>115</v>
      </c>
      <c r="C53" s="18">
        <f t="shared" si="25"/>
        <v>84</v>
      </c>
      <c r="D53" s="18">
        <v>12</v>
      </c>
      <c r="E53" s="18">
        <v>67</v>
      </c>
      <c r="F53" s="18">
        <v>1</v>
      </c>
      <c r="G53" s="18">
        <v>4</v>
      </c>
      <c r="H53" s="18">
        <f t="shared" si="26"/>
        <v>0</v>
      </c>
      <c r="I53" s="18">
        <v>0</v>
      </c>
      <c r="J53" s="18">
        <v>0</v>
      </c>
      <c r="K53" s="18">
        <v>0</v>
      </c>
      <c r="L53" s="18">
        <f t="shared" si="27"/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28"/>
        <v>1</v>
      </c>
      <c r="V53" s="18">
        <v>1</v>
      </c>
      <c r="W53" s="18">
        <v>0</v>
      </c>
      <c r="X53" s="18">
        <v>0</v>
      </c>
      <c r="Y53" s="18">
        <f t="shared" si="29"/>
        <v>6</v>
      </c>
      <c r="Z53" s="18">
        <v>0</v>
      </c>
      <c r="AA53" s="18">
        <v>0</v>
      </c>
      <c r="AB53" s="18">
        <v>0</v>
      </c>
      <c r="AC53" s="18">
        <v>0</v>
      </c>
      <c r="AD53" s="19">
        <v>0</v>
      </c>
      <c r="AE53" s="18">
        <v>6</v>
      </c>
      <c r="AF53" s="18">
        <v>0</v>
      </c>
      <c r="AG53" s="18">
        <v>0</v>
      </c>
      <c r="AH53" s="18">
        <v>0</v>
      </c>
      <c r="AI53" s="18">
        <f t="shared" si="30"/>
        <v>10</v>
      </c>
      <c r="AJ53" s="18">
        <v>0</v>
      </c>
      <c r="AK53" s="18">
        <v>0</v>
      </c>
      <c r="AL53" s="20" t="s">
        <v>91</v>
      </c>
      <c r="AM53" s="18">
        <v>3</v>
      </c>
      <c r="AN53" s="18">
        <v>2</v>
      </c>
      <c r="AO53" s="18">
        <v>1</v>
      </c>
      <c r="AP53" s="18">
        <v>3</v>
      </c>
      <c r="AQ53" s="18">
        <v>1</v>
      </c>
      <c r="AR53" s="18">
        <f t="shared" si="31"/>
        <v>14</v>
      </c>
      <c r="AS53" s="18">
        <v>3</v>
      </c>
      <c r="AT53" s="18">
        <v>0</v>
      </c>
      <c r="AU53" s="18">
        <v>5</v>
      </c>
      <c r="AV53" s="18">
        <v>6</v>
      </c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22.5" customHeight="1">
      <c r="A54" s="21" t="s">
        <v>128</v>
      </c>
      <c r="B54" s="16">
        <f t="shared" si="23"/>
        <v>121</v>
      </c>
      <c r="C54" s="18">
        <f t="shared" si="25"/>
        <v>95</v>
      </c>
      <c r="D54" s="18">
        <v>8</v>
      </c>
      <c r="E54" s="18">
        <v>80</v>
      </c>
      <c r="F54" s="18">
        <v>2</v>
      </c>
      <c r="G54" s="18">
        <v>5</v>
      </c>
      <c r="H54" s="18">
        <f t="shared" si="26"/>
        <v>0</v>
      </c>
      <c r="I54" s="18">
        <v>0</v>
      </c>
      <c r="J54" s="18">
        <v>0</v>
      </c>
      <c r="K54" s="18">
        <v>0</v>
      </c>
      <c r="L54" s="18">
        <f t="shared" si="27"/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f t="shared" si="28"/>
        <v>0</v>
      </c>
      <c r="V54" s="18">
        <v>0</v>
      </c>
      <c r="W54" s="18">
        <v>0</v>
      </c>
      <c r="X54" s="18">
        <v>0</v>
      </c>
      <c r="Y54" s="18">
        <f t="shared" si="29"/>
        <v>9</v>
      </c>
      <c r="Z54" s="18">
        <v>2</v>
      </c>
      <c r="AA54" s="18">
        <v>0</v>
      </c>
      <c r="AB54" s="18">
        <v>0</v>
      </c>
      <c r="AC54" s="18">
        <v>2</v>
      </c>
      <c r="AD54" s="19">
        <v>0</v>
      </c>
      <c r="AE54" s="18">
        <v>0</v>
      </c>
      <c r="AF54" s="18">
        <v>4</v>
      </c>
      <c r="AG54" s="18">
        <v>1</v>
      </c>
      <c r="AH54" s="18">
        <v>0</v>
      </c>
      <c r="AI54" s="18">
        <f t="shared" si="30"/>
        <v>15</v>
      </c>
      <c r="AJ54" s="18">
        <v>0</v>
      </c>
      <c r="AK54" s="18">
        <v>0</v>
      </c>
      <c r="AL54" s="18">
        <v>1</v>
      </c>
      <c r="AM54" s="20" t="s">
        <v>91</v>
      </c>
      <c r="AN54" s="18">
        <v>5</v>
      </c>
      <c r="AO54" s="18">
        <v>3</v>
      </c>
      <c r="AP54" s="18">
        <v>4</v>
      </c>
      <c r="AQ54" s="18">
        <v>2</v>
      </c>
      <c r="AR54" s="18">
        <f t="shared" si="31"/>
        <v>2</v>
      </c>
      <c r="AS54" s="18">
        <v>0</v>
      </c>
      <c r="AT54" s="18">
        <v>2</v>
      </c>
      <c r="AU54" s="18">
        <v>0</v>
      </c>
      <c r="AV54" s="18">
        <v>0</v>
      </c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22.5" customHeight="1">
      <c r="A55" s="21" t="s">
        <v>129</v>
      </c>
      <c r="B55" s="16">
        <f t="shared" si="23"/>
        <v>162</v>
      </c>
      <c r="C55" s="18">
        <f t="shared" si="25"/>
        <v>118</v>
      </c>
      <c r="D55" s="18">
        <v>5</v>
      </c>
      <c r="E55" s="18">
        <v>103</v>
      </c>
      <c r="F55" s="18">
        <v>4</v>
      </c>
      <c r="G55" s="18">
        <v>6</v>
      </c>
      <c r="H55" s="18">
        <f t="shared" si="26"/>
        <v>0</v>
      </c>
      <c r="I55" s="18">
        <v>0</v>
      </c>
      <c r="J55" s="18">
        <v>0</v>
      </c>
      <c r="K55" s="18">
        <v>0</v>
      </c>
      <c r="L55" s="18">
        <f t="shared" si="27"/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f t="shared" si="28"/>
        <v>0</v>
      </c>
      <c r="V55" s="18">
        <v>0</v>
      </c>
      <c r="W55" s="18">
        <v>0</v>
      </c>
      <c r="X55" s="18">
        <v>0</v>
      </c>
      <c r="Y55" s="18">
        <f t="shared" si="29"/>
        <v>7</v>
      </c>
      <c r="Z55" s="18">
        <v>0</v>
      </c>
      <c r="AA55" s="18">
        <v>0</v>
      </c>
      <c r="AB55" s="18">
        <v>0</v>
      </c>
      <c r="AC55" s="18">
        <v>1</v>
      </c>
      <c r="AD55" s="19">
        <v>0</v>
      </c>
      <c r="AE55" s="18">
        <v>2</v>
      </c>
      <c r="AF55" s="18">
        <v>0</v>
      </c>
      <c r="AG55" s="18">
        <v>1</v>
      </c>
      <c r="AH55" s="18">
        <v>3</v>
      </c>
      <c r="AI55" s="18">
        <f t="shared" si="30"/>
        <v>27</v>
      </c>
      <c r="AJ55" s="18">
        <v>1</v>
      </c>
      <c r="AK55" s="18">
        <v>0</v>
      </c>
      <c r="AL55" s="18">
        <v>6</v>
      </c>
      <c r="AM55" s="18">
        <v>5</v>
      </c>
      <c r="AN55" s="20" t="s">
        <v>138</v>
      </c>
      <c r="AO55" s="18">
        <v>7</v>
      </c>
      <c r="AP55" s="18">
        <v>6</v>
      </c>
      <c r="AQ55" s="18">
        <v>2</v>
      </c>
      <c r="AR55" s="18">
        <f t="shared" si="31"/>
        <v>10</v>
      </c>
      <c r="AS55" s="18">
        <v>3</v>
      </c>
      <c r="AT55" s="18">
        <v>0</v>
      </c>
      <c r="AU55" s="18">
        <v>7</v>
      </c>
      <c r="AV55" s="18">
        <v>0</v>
      </c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22.5" customHeight="1">
      <c r="A56" s="21" t="s">
        <v>130</v>
      </c>
      <c r="B56" s="16">
        <f t="shared" si="23"/>
        <v>99</v>
      </c>
      <c r="C56" s="18">
        <f t="shared" si="25"/>
        <v>68</v>
      </c>
      <c r="D56" s="18">
        <v>10</v>
      </c>
      <c r="E56" s="18">
        <v>52</v>
      </c>
      <c r="F56" s="18">
        <v>1</v>
      </c>
      <c r="G56" s="18">
        <v>5</v>
      </c>
      <c r="H56" s="18">
        <f t="shared" si="26"/>
        <v>2</v>
      </c>
      <c r="I56" s="18">
        <v>1</v>
      </c>
      <c r="J56" s="18">
        <v>1</v>
      </c>
      <c r="K56" s="18">
        <v>0</v>
      </c>
      <c r="L56" s="18">
        <f t="shared" si="27"/>
        <v>1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1</v>
      </c>
      <c r="T56" s="18">
        <v>0</v>
      </c>
      <c r="U56" s="18">
        <f t="shared" si="28"/>
        <v>0</v>
      </c>
      <c r="V56" s="18">
        <v>0</v>
      </c>
      <c r="W56" s="18">
        <v>0</v>
      </c>
      <c r="X56" s="18">
        <v>0</v>
      </c>
      <c r="Y56" s="18">
        <f t="shared" si="29"/>
        <v>6</v>
      </c>
      <c r="Z56" s="18">
        <v>0</v>
      </c>
      <c r="AA56" s="18">
        <v>0</v>
      </c>
      <c r="AB56" s="18">
        <v>0</v>
      </c>
      <c r="AC56" s="18">
        <v>0</v>
      </c>
      <c r="AD56" s="19">
        <v>0</v>
      </c>
      <c r="AE56" s="18">
        <v>0</v>
      </c>
      <c r="AF56" s="18">
        <v>2</v>
      </c>
      <c r="AG56" s="18">
        <v>4</v>
      </c>
      <c r="AH56" s="18">
        <v>0</v>
      </c>
      <c r="AI56" s="18">
        <f t="shared" si="30"/>
        <v>20</v>
      </c>
      <c r="AJ56" s="18">
        <v>3</v>
      </c>
      <c r="AK56" s="18">
        <v>0</v>
      </c>
      <c r="AL56" s="18">
        <v>0</v>
      </c>
      <c r="AM56" s="18">
        <v>7</v>
      </c>
      <c r="AN56" s="18">
        <v>4</v>
      </c>
      <c r="AO56" s="20" t="s">
        <v>91</v>
      </c>
      <c r="AP56" s="18">
        <v>4</v>
      </c>
      <c r="AQ56" s="18">
        <v>2</v>
      </c>
      <c r="AR56" s="18">
        <f t="shared" si="31"/>
        <v>2</v>
      </c>
      <c r="AS56" s="18">
        <v>1</v>
      </c>
      <c r="AT56" s="18">
        <v>0</v>
      </c>
      <c r="AU56" s="18">
        <v>0</v>
      </c>
      <c r="AV56" s="18">
        <v>1</v>
      </c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22.5" customHeight="1">
      <c r="A57" s="21" t="s">
        <v>131</v>
      </c>
      <c r="B57" s="16">
        <f t="shared" si="23"/>
        <v>161</v>
      </c>
      <c r="C57" s="18">
        <f t="shared" si="25"/>
        <v>114</v>
      </c>
      <c r="D57" s="18">
        <v>16</v>
      </c>
      <c r="E57" s="18">
        <v>88</v>
      </c>
      <c r="F57" s="18">
        <v>4</v>
      </c>
      <c r="G57" s="18">
        <v>6</v>
      </c>
      <c r="H57" s="18">
        <f t="shared" si="26"/>
        <v>0</v>
      </c>
      <c r="I57" s="18">
        <v>0</v>
      </c>
      <c r="J57" s="18">
        <v>0</v>
      </c>
      <c r="K57" s="18">
        <v>0</v>
      </c>
      <c r="L57" s="18">
        <f t="shared" si="27"/>
        <v>2</v>
      </c>
      <c r="M57" s="18">
        <v>0</v>
      </c>
      <c r="N57" s="18">
        <v>0</v>
      </c>
      <c r="O57" s="18">
        <v>2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f t="shared" si="28"/>
        <v>0</v>
      </c>
      <c r="V57" s="18">
        <v>0</v>
      </c>
      <c r="W57" s="18">
        <v>0</v>
      </c>
      <c r="X57" s="18">
        <v>0</v>
      </c>
      <c r="Y57" s="18">
        <f t="shared" si="29"/>
        <v>11</v>
      </c>
      <c r="Z57" s="18">
        <v>2</v>
      </c>
      <c r="AA57" s="18">
        <v>0</v>
      </c>
      <c r="AB57" s="18">
        <v>0</v>
      </c>
      <c r="AC57" s="18">
        <v>0</v>
      </c>
      <c r="AD57" s="19">
        <v>0</v>
      </c>
      <c r="AE57" s="18">
        <v>1</v>
      </c>
      <c r="AF57" s="18">
        <v>1</v>
      </c>
      <c r="AG57" s="18">
        <v>6</v>
      </c>
      <c r="AH57" s="18">
        <v>1</v>
      </c>
      <c r="AI57" s="18">
        <f t="shared" si="30"/>
        <v>29</v>
      </c>
      <c r="AJ57" s="18">
        <v>0</v>
      </c>
      <c r="AK57" s="18">
        <v>0</v>
      </c>
      <c r="AL57" s="18">
        <v>2</v>
      </c>
      <c r="AM57" s="18">
        <v>2</v>
      </c>
      <c r="AN57" s="18">
        <v>7</v>
      </c>
      <c r="AO57" s="18">
        <v>11</v>
      </c>
      <c r="AP57" s="20" t="s">
        <v>91</v>
      </c>
      <c r="AQ57" s="18">
        <v>7</v>
      </c>
      <c r="AR57" s="18">
        <f t="shared" si="31"/>
        <v>5</v>
      </c>
      <c r="AS57" s="18">
        <v>3</v>
      </c>
      <c r="AT57" s="18">
        <v>0</v>
      </c>
      <c r="AU57" s="18">
        <v>0</v>
      </c>
      <c r="AV57" s="18">
        <v>2</v>
      </c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22.5" customHeight="1">
      <c r="A58" s="21" t="s">
        <v>132</v>
      </c>
      <c r="B58" s="16">
        <f t="shared" si="23"/>
        <v>71</v>
      </c>
      <c r="C58" s="18">
        <f t="shared" si="25"/>
        <v>34</v>
      </c>
      <c r="D58" s="18">
        <v>6</v>
      </c>
      <c r="E58" s="18">
        <v>26</v>
      </c>
      <c r="F58" s="18">
        <v>2</v>
      </c>
      <c r="G58" s="18">
        <v>0</v>
      </c>
      <c r="H58" s="18">
        <f t="shared" si="26"/>
        <v>1</v>
      </c>
      <c r="I58" s="18">
        <v>0</v>
      </c>
      <c r="J58" s="18">
        <v>1</v>
      </c>
      <c r="K58" s="18">
        <v>0</v>
      </c>
      <c r="L58" s="18">
        <f t="shared" si="27"/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f t="shared" si="28"/>
        <v>0</v>
      </c>
      <c r="V58" s="18">
        <v>0</v>
      </c>
      <c r="W58" s="18">
        <v>0</v>
      </c>
      <c r="X58" s="18">
        <v>0</v>
      </c>
      <c r="Y58" s="18">
        <f t="shared" si="29"/>
        <v>14</v>
      </c>
      <c r="Z58" s="18">
        <v>3</v>
      </c>
      <c r="AA58" s="18">
        <v>0</v>
      </c>
      <c r="AB58" s="18">
        <v>2</v>
      </c>
      <c r="AC58" s="18">
        <v>0</v>
      </c>
      <c r="AD58" s="19">
        <v>0</v>
      </c>
      <c r="AE58" s="18">
        <v>1</v>
      </c>
      <c r="AF58" s="18">
        <v>2</v>
      </c>
      <c r="AG58" s="18">
        <v>6</v>
      </c>
      <c r="AH58" s="18">
        <v>0</v>
      </c>
      <c r="AI58" s="18">
        <f t="shared" si="30"/>
        <v>22</v>
      </c>
      <c r="AJ58" s="18">
        <v>1</v>
      </c>
      <c r="AK58" s="18">
        <v>0</v>
      </c>
      <c r="AL58" s="18">
        <v>1</v>
      </c>
      <c r="AM58" s="18">
        <v>4</v>
      </c>
      <c r="AN58" s="18">
        <v>3</v>
      </c>
      <c r="AO58" s="18">
        <v>6</v>
      </c>
      <c r="AP58" s="18">
        <v>7</v>
      </c>
      <c r="AQ58" s="20" t="s">
        <v>91</v>
      </c>
      <c r="AR58" s="18">
        <f t="shared" si="31"/>
        <v>0</v>
      </c>
      <c r="AS58" s="18">
        <v>0</v>
      </c>
      <c r="AT58" s="18">
        <v>0</v>
      </c>
      <c r="AU58" s="18">
        <v>0</v>
      </c>
      <c r="AV58" s="18">
        <v>0</v>
      </c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22.5" customHeight="1">
      <c r="A59" s="3"/>
      <c r="B59" s="17"/>
      <c r="C59" s="19"/>
      <c r="D59" s="19"/>
      <c r="E59" s="19"/>
      <c r="F59" s="19"/>
      <c r="G59" s="19" t="s">
        <v>139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 t="s">
        <v>95</v>
      </c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22.5" customHeight="1">
      <c r="A60" s="25" t="s">
        <v>133</v>
      </c>
      <c r="B60" s="23">
        <f>C60+H60+L60+U60+Y60+AI60+AR60</f>
        <v>334</v>
      </c>
      <c r="C60" s="24">
        <f aca="true" t="shared" si="32" ref="C60:AV60">SUM(C61:C64)</f>
        <v>225</v>
      </c>
      <c r="D60" s="24">
        <f t="shared" si="32"/>
        <v>34</v>
      </c>
      <c r="E60" s="24">
        <f t="shared" si="32"/>
        <v>157</v>
      </c>
      <c r="F60" s="24">
        <f t="shared" si="32"/>
        <v>12</v>
      </c>
      <c r="G60" s="24">
        <f t="shared" si="32"/>
        <v>22</v>
      </c>
      <c r="H60" s="24">
        <f t="shared" si="32"/>
        <v>1</v>
      </c>
      <c r="I60" s="24">
        <f t="shared" si="32"/>
        <v>0</v>
      </c>
      <c r="J60" s="24">
        <f t="shared" si="32"/>
        <v>1</v>
      </c>
      <c r="K60" s="24">
        <f t="shared" si="32"/>
        <v>0</v>
      </c>
      <c r="L60" s="24">
        <f t="shared" si="32"/>
        <v>7</v>
      </c>
      <c r="M60" s="24">
        <f t="shared" si="32"/>
        <v>2</v>
      </c>
      <c r="N60" s="24">
        <f t="shared" si="32"/>
        <v>0</v>
      </c>
      <c r="O60" s="24">
        <f t="shared" si="32"/>
        <v>2</v>
      </c>
      <c r="P60" s="24">
        <f t="shared" si="32"/>
        <v>2</v>
      </c>
      <c r="Q60" s="24">
        <f t="shared" si="32"/>
        <v>0</v>
      </c>
      <c r="R60" s="24">
        <f t="shared" si="32"/>
        <v>0</v>
      </c>
      <c r="S60" s="24">
        <f t="shared" si="32"/>
        <v>0</v>
      </c>
      <c r="T60" s="24">
        <f t="shared" si="32"/>
        <v>1</v>
      </c>
      <c r="U60" s="24">
        <f t="shared" si="32"/>
        <v>3</v>
      </c>
      <c r="V60" s="24">
        <f t="shared" si="32"/>
        <v>1</v>
      </c>
      <c r="W60" s="24">
        <f t="shared" si="32"/>
        <v>0</v>
      </c>
      <c r="X60" s="24">
        <f t="shared" si="32"/>
        <v>2</v>
      </c>
      <c r="Y60" s="24">
        <f t="shared" si="32"/>
        <v>21</v>
      </c>
      <c r="Z60" s="24">
        <f t="shared" si="32"/>
        <v>0</v>
      </c>
      <c r="AA60" s="24">
        <f t="shared" si="32"/>
        <v>0</v>
      </c>
      <c r="AB60" s="24">
        <f t="shared" si="32"/>
        <v>0</v>
      </c>
      <c r="AC60" s="24">
        <f t="shared" si="32"/>
        <v>0</v>
      </c>
      <c r="AD60" s="24">
        <f t="shared" si="32"/>
        <v>5</v>
      </c>
      <c r="AE60" s="24">
        <f t="shared" si="32"/>
        <v>0</v>
      </c>
      <c r="AF60" s="24">
        <f t="shared" si="32"/>
        <v>5</v>
      </c>
      <c r="AG60" s="24">
        <f t="shared" si="32"/>
        <v>9</v>
      </c>
      <c r="AH60" s="24">
        <f t="shared" si="32"/>
        <v>2</v>
      </c>
      <c r="AI60" s="24">
        <f t="shared" si="32"/>
        <v>46</v>
      </c>
      <c r="AJ60" s="24">
        <f t="shared" si="32"/>
        <v>10</v>
      </c>
      <c r="AK60" s="24">
        <f t="shared" si="32"/>
        <v>1</v>
      </c>
      <c r="AL60" s="24">
        <f t="shared" si="32"/>
        <v>6</v>
      </c>
      <c r="AM60" s="24">
        <f t="shared" si="32"/>
        <v>10</v>
      </c>
      <c r="AN60" s="24">
        <f t="shared" si="32"/>
        <v>11</v>
      </c>
      <c r="AO60" s="24">
        <f t="shared" si="32"/>
        <v>1</v>
      </c>
      <c r="AP60" s="24">
        <f t="shared" si="32"/>
        <v>4</v>
      </c>
      <c r="AQ60" s="24">
        <f t="shared" si="32"/>
        <v>3</v>
      </c>
      <c r="AR60" s="24">
        <f t="shared" si="32"/>
        <v>31</v>
      </c>
      <c r="AS60" s="24">
        <f t="shared" si="32"/>
        <v>9</v>
      </c>
      <c r="AT60" s="24">
        <f t="shared" si="32"/>
        <v>11</v>
      </c>
      <c r="AU60" s="24">
        <f t="shared" si="32"/>
        <v>4</v>
      </c>
      <c r="AV60" s="24">
        <f t="shared" si="32"/>
        <v>7</v>
      </c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t="22.5" customHeight="1">
      <c r="A61" s="21" t="s">
        <v>134</v>
      </c>
      <c r="B61" s="16">
        <f>C61+H61+L61+U61+Y61+AI61+AR61</f>
        <v>77</v>
      </c>
      <c r="C61" s="18">
        <f>SUM(D61:G61)</f>
        <v>46</v>
      </c>
      <c r="D61" s="18">
        <v>8</v>
      </c>
      <c r="E61" s="18">
        <v>36</v>
      </c>
      <c r="F61" s="18">
        <v>1</v>
      </c>
      <c r="G61" s="18">
        <v>1</v>
      </c>
      <c r="H61" s="18">
        <f>SUM(I61:K61)</f>
        <v>1</v>
      </c>
      <c r="I61" s="18">
        <v>0</v>
      </c>
      <c r="J61" s="18">
        <v>1</v>
      </c>
      <c r="K61" s="18">
        <v>0</v>
      </c>
      <c r="L61" s="18">
        <f>SUM(M61:T61)</f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f>SUM(V61:X61)</f>
        <v>0</v>
      </c>
      <c r="V61" s="18">
        <v>0</v>
      </c>
      <c r="W61" s="18">
        <v>0</v>
      </c>
      <c r="X61" s="18">
        <v>0</v>
      </c>
      <c r="Y61" s="18">
        <f>SUM(Z61:AH61)</f>
        <v>5</v>
      </c>
      <c r="Z61" s="18">
        <v>0</v>
      </c>
      <c r="AA61" s="18">
        <v>0</v>
      </c>
      <c r="AB61" s="18">
        <v>0</v>
      </c>
      <c r="AC61" s="18">
        <v>0</v>
      </c>
      <c r="AD61" s="18">
        <v>4</v>
      </c>
      <c r="AE61" s="18">
        <v>0</v>
      </c>
      <c r="AF61" s="18">
        <v>0</v>
      </c>
      <c r="AG61" s="18">
        <v>1</v>
      </c>
      <c r="AH61" s="18">
        <v>0</v>
      </c>
      <c r="AI61" s="18">
        <f>SUM(AJ61:AQ61)</f>
        <v>17</v>
      </c>
      <c r="AJ61" s="18">
        <v>6</v>
      </c>
      <c r="AK61" s="18">
        <v>1</v>
      </c>
      <c r="AL61" s="18">
        <v>1</v>
      </c>
      <c r="AM61" s="18">
        <v>0</v>
      </c>
      <c r="AN61" s="18">
        <v>5</v>
      </c>
      <c r="AO61" s="18">
        <v>0</v>
      </c>
      <c r="AP61" s="18">
        <v>3</v>
      </c>
      <c r="AQ61" s="18">
        <v>1</v>
      </c>
      <c r="AR61" s="18">
        <f>SUM(AS61:AV61)</f>
        <v>8</v>
      </c>
      <c r="AS61" s="20" t="s">
        <v>91</v>
      </c>
      <c r="AT61" s="18">
        <v>8</v>
      </c>
      <c r="AU61" s="18">
        <v>0</v>
      </c>
      <c r="AV61" s="18">
        <v>0</v>
      </c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ht="22.5" customHeight="1">
      <c r="A62" s="21" t="s">
        <v>135</v>
      </c>
      <c r="B62" s="16">
        <f>C62+H62+L62+U62+Y62+AI62+AR62</f>
        <v>111</v>
      </c>
      <c r="C62" s="18">
        <f>SUM(D62:G62)</f>
        <v>79</v>
      </c>
      <c r="D62" s="18">
        <v>12</v>
      </c>
      <c r="E62" s="18">
        <v>55</v>
      </c>
      <c r="F62" s="18">
        <v>3</v>
      </c>
      <c r="G62" s="18">
        <v>9</v>
      </c>
      <c r="H62" s="18">
        <f>SUM(I62:K62)</f>
        <v>0</v>
      </c>
      <c r="I62" s="18">
        <v>0</v>
      </c>
      <c r="J62" s="18">
        <v>0</v>
      </c>
      <c r="K62" s="18">
        <v>0</v>
      </c>
      <c r="L62" s="18">
        <f>SUM(M62:T62)</f>
        <v>6</v>
      </c>
      <c r="M62" s="18">
        <v>2</v>
      </c>
      <c r="N62" s="18">
        <v>0</v>
      </c>
      <c r="O62" s="18">
        <v>1</v>
      </c>
      <c r="P62" s="18">
        <v>2</v>
      </c>
      <c r="Q62" s="18">
        <v>0</v>
      </c>
      <c r="R62" s="18">
        <v>0</v>
      </c>
      <c r="S62" s="18">
        <v>0</v>
      </c>
      <c r="T62" s="18">
        <v>1</v>
      </c>
      <c r="U62" s="18">
        <f>SUM(V62:X62)</f>
        <v>3</v>
      </c>
      <c r="V62" s="18">
        <v>1</v>
      </c>
      <c r="W62" s="18">
        <v>0</v>
      </c>
      <c r="X62" s="18">
        <v>2</v>
      </c>
      <c r="Y62" s="18">
        <f>SUM(Z62:AH62)</f>
        <v>7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1</v>
      </c>
      <c r="AG62" s="18">
        <v>5</v>
      </c>
      <c r="AH62" s="18">
        <v>1</v>
      </c>
      <c r="AI62" s="18">
        <f>SUM(AJ62:AQ62)</f>
        <v>6</v>
      </c>
      <c r="AJ62" s="18">
        <v>0</v>
      </c>
      <c r="AK62" s="18">
        <v>0</v>
      </c>
      <c r="AL62" s="18">
        <v>0</v>
      </c>
      <c r="AM62" s="18">
        <v>0</v>
      </c>
      <c r="AN62" s="18">
        <v>4</v>
      </c>
      <c r="AO62" s="18">
        <v>0</v>
      </c>
      <c r="AP62" s="18">
        <v>1</v>
      </c>
      <c r="AQ62" s="18">
        <v>1</v>
      </c>
      <c r="AR62" s="18">
        <f>SUM(AS62:AV62)</f>
        <v>10</v>
      </c>
      <c r="AS62" s="18">
        <v>4</v>
      </c>
      <c r="AT62" s="20" t="s">
        <v>91</v>
      </c>
      <c r="AU62" s="18">
        <v>1</v>
      </c>
      <c r="AV62" s="18">
        <v>5</v>
      </c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22.5" customHeight="1">
      <c r="A63" s="21" t="s">
        <v>136</v>
      </c>
      <c r="B63" s="16">
        <f>C63+H63+L63+U63+Y63+AI63+AR63</f>
        <v>62</v>
      </c>
      <c r="C63" s="18">
        <f>SUM(D63:G63)</f>
        <v>39</v>
      </c>
      <c r="D63" s="18">
        <v>8</v>
      </c>
      <c r="E63" s="18">
        <v>22</v>
      </c>
      <c r="F63" s="18">
        <v>6</v>
      </c>
      <c r="G63" s="18">
        <v>3</v>
      </c>
      <c r="H63" s="18">
        <f>SUM(I63:K63)</f>
        <v>0</v>
      </c>
      <c r="I63" s="18">
        <v>0</v>
      </c>
      <c r="J63" s="18">
        <v>0</v>
      </c>
      <c r="K63" s="18">
        <v>0</v>
      </c>
      <c r="L63" s="18">
        <f>SUM(M63:T63)</f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f>SUM(V63:X63)</f>
        <v>0</v>
      </c>
      <c r="V63" s="18">
        <v>0</v>
      </c>
      <c r="W63" s="18">
        <v>0</v>
      </c>
      <c r="X63" s="18">
        <v>0</v>
      </c>
      <c r="Y63" s="18">
        <f>SUM(Z63:AH63)</f>
        <v>5</v>
      </c>
      <c r="Z63" s="18">
        <v>0</v>
      </c>
      <c r="AA63" s="18">
        <v>0</v>
      </c>
      <c r="AB63" s="18">
        <v>0</v>
      </c>
      <c r="AC63" s="18">
        <v>0</v>
      </c>
      <c r="AD63" s="18">
        <v>1</v>
      </c>
      <c r="AE63" s="18">
        <v>0</v>
      </c>
      <c r="AF63" s="18">
        <v>3</v>
      </c>
      <c r="AG63" s="18">
        <v>0</v>
      </c>
      <c r="AH63" s="18">
        <v>1</v>
      </c>
      <c r="AI63" s="18">
        <f>SUM(AJ63:AQ63)</f>
        <v>12</v>
      </c>
      <c r="AJ63" s="18">
        <v>1</v>
      </c>
      <c r="AK63" s="18">
        <v>0</v>
      </c>
      <c r="AL63" s="18">
        <v>0</v>
      </c>
      <c r="AM63" s="18">
        <v>8</v>
      </c>
      <c r="AN63" s="18">
        <v>1</v>
      </c>
      <c r="AO63" s="18">
        <v>1</v>
      </c>
      <c r="AP63" s="18">
        <v>0</v>
      </c>
      <c r="AQ63" s="18">
        <v>1</v>
      </c>
      <c r="AR63" s="18">
        <f>SUM(AS63:AV63)</f>
        <v>6</v>
      </c>
      <c r="AS63" s="18">
        <v>2</v>
      </c>
      <c r="AT63" s="18">
        <v>2</v>
      </c>
      <c r="AU63" s="20" t="s">
        <v>91</v>
      </c>
      <c r="AV63" s="18">
        <v>2</v>
      </c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22.5" customHeight="1">
      <c r="A64" s="21" t="s">
        <v>137</v>
      </c>
      <c r="B64" s="16">
        <f>C64+H64+L64+U64+Y64+AI64+AR64</f>
        <v>84</v>
      </c>
      <c r="C64" s="18">
        <f>SUM(D64:G64)</f>
        <v>61</v>
      </c>
      <c r="D64" s="18">
        <v>6</v>
      </c>
      <c r="E64" s="18">
        <v>44</v>
      </c>
      <c r="F64" s="18">
        <v>2</v>
      </c>
      <c r="G64" s="18">
        <v>9</v>
      </c>
      <c r="H64" s="18">
        <f>SUM(I64:K64)</f>
        <v>0</v>
      </c>
      <c r="I64" s="18">
        <v>0</v>
      </c>
      <c r="J64" s="18">
        <v>0</v>
      </c>
      <c r="K64" s="18">
        <v>0</v>
      </c>
      <c r="L64" s="18">
        <f>SUM(M64:T64)</f>
        <v>1</v>
      </c>
      <c r="M64" s="18">
        <v>0</v>
      </c>
      <c r="N64" s="18">
        <v>0</v>
      </c>
      <c r="O64" s="18">
        <v>1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f>SUM(V64:X64)</f>
        <v>0</v>
      </c>
      <c r="V64" s="18">
        <v>0</v>
      </c>
      <c r="W64" s="18">
        <v>0</v>
      </c>
      <c r="X64" s="18">
        <v>0</v>
      </c>
      <c r="Y64" s="18">
        <f>SUM(Z64:AH64)</f>
        <v>4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1</v>
      </c>
      <c r="AG64" s="18">
        <v>3</v>
      </c>
      <c r="AH64" s="18">
        <v>0</v>
      </c>
      <c r="AI64" s="18">
        <f>SUM(AJ64:AQ64)</f>
        <v>11</v>
      </c>
      <c r="AJ64" s="18">
        <v>3</v>
      </c>
      <c r="AK64" s="18">
        <v>0</v>
      </c>
      <c r="AL64" s="18">
        <v>5</v>
      </c>
      <c r="AM64" s="18">
        <v>2</v>
      </c>
      <c r="AN64" s="18">
        <v>1</v>
      </c>
      <c r="AO64" s="18">
        <v>0</v>
      </c>
      <c r="AP64" s="18">
        <v>0</v>
      </c>
      <c r="AQ64" s="18">
        <v>0</v>
      </c>
      <c r="AR64" s="18">
        <f>SUM(AS64:AV64)</f>
        <v>7</v>
      </c>
      <c r="AS64" s="18">
        <v>3</v>
      </c>
      <c r="AT64" s="18">
        <v>1</v>
      </c>
      <c r="AU64" s="18">
        <v>3</v>
      </c>
      <c r="AV64" s="20" t="s">
        <v>91</v>
      </c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22.5" customHeight="1">
      <c r="A65" s="3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ht="17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2003-02-03T04:55:45Z</cp:lastPrinted>
  <dcterms:modified xsi:type="dcterms:W3CDTF">2007-01-19T05:45:53Z</dcterms:modified>
  <cp:category/>
  <cp:version/>
  <cp:contentType/>
  <cp:contentStatus/>
</cp:coreProperties>
</file>