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0" windowWidth="9885" windowHeight="8070" activeTab="0"/>
  </bookViews>
  <sheets>
    <sheet name="8" sheetId="1" r:id="rId1"/>
  </sheets>
  <definedNames>
    <definedName name="_xlnm.Print_Area" localSheetId="0">'8'!$A$1:$S$53</definedName>
    <definedName name="Z_9EB6B241_2AB1_4A6C_810D_B1AA40F35241_.wvu.Cols" localSheetId="0" hidden="1">'8'!$AC:$AU</definedName>
    <definedName name="Z_9EB6B241_2AB1_4A6C_810D_B1AA40F35241_.wvu.PrintArea" localSheetId="0" hidden="1">'8'!$A$1:$S$53</definedName>
  </definedNames>
  <calcPr calcMode="manual" fullCalcOnLoad="1"/>
</workbook>
</file>

<file path=xl/sharedStrings.xml><?xml version="1.0" encoding="utf-8"?>
<sst xmlns="http://schemas.openxmlformats.org/spreadsheetml/2006/main" count="149" uniqueCount="98">
  <si>
    <t>入力か所</t>
  </si>
  <si>
    <t xml:space="preserve">  （単位　面積　㎡　金額　千円)</t>
  </si>
  <si>
    <t xml:space="preserve">県税務課  </t>
  </si>
  <si>
    <t>年次・市町村</t>
  </si>
  <si>
    <t>総           数</t>
  </si>
  <si>
    <t>田</t>
  </si>
  <si>
    <t>畑</t>
  </si>
  <si>
    <t xml:space="preserve"> 宅</t>
  </si>
  <si>
    <t xml:space="preserve">地 </t>
  </si>
  <si>
    <t>山            林</t>
  </si>
  <si>
    <t>原            野</t>
  </si>
  <si>
    <t>そ      の      他</t>
  </si>
  <si>
    <t>年　次</t>
  </si>
  <si>
    <t>田(一般田)</t>
  </si>
  <si>
    <t>田(介在田・市外化区域田)</t>
  </si>
  <si>
    <t>田(計)</t>
  </si>
  <si>
    <t>畑(一般田)</t>
  </si>
  <si>
    <t>畑(介在田・市外化区域田)</t>
  </si>
  <si>
    <t>畑(計)</t>
  </si>
  <si>
    <t>山林(一般山林)</t>
  </si>
  <si>
    <t>山林(介在山林)</t>
  </si>
  <si>
    <t>山林(計)</t>
  </si>
  <si>
    <t>地      積</t>
  </si>
  <si>
    <t>価      額</t>
  </si>
  <si>
    <t>市町村</t>
  </si>
  <si>
    <t>市      部</t>
  </si>
  <si>
    <t>市  部</t>
  </si>
  <si>
    <t>郡      部</t>
  </si>
  <si>
    <t>郡  部</t>
  </si>
  <si>
    <t>鳥取市</t>
  </si>
  <si>
    <t>米子市</t>
  </si>
  <si>
    <t>倉吉市</t>
  </si>
  <si>
    <t>境港市</t>
  </si>
  <si>
    <t>Ａ</t>
  </si>
  <si>
    <t>岩美郡</t>
  </si>
  <si>
    <t>国府町</t>
  </si>
  <si>
    <t>岩美町</t>
  </si>
  <si>
    <t>福部村</t>
  </si>
  <si>
    <t>Ｂ</t>
  </si>
  <si>
    <t>八頭郡</t>
  </si>
  <si>
    <t>船岡町</t>
  </si>
  <si>
    <t>河原町</t>
  </si>
  <si>
    <t>八東町</t>
  </si>
  <si>
    <t>若桜町</t>
  </si>
  <si>
    <t>用瀬町</t>
  </si>
  <si>
    <t>智頭町</t>
  </si>
  <si>
    <t>気高郡</t>
  </si>
  <si>
    <t>気高町</t>
  </si>
  <si>
    <t>鹿野町</t>
  </si>
  <si>
    <t>青谷町</t>
  </si>
  <si>
    <t>東伯郡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</si>
  <si>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</si>
  <si>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</si>
  <si>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</si>
  <si>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</si>
  <si>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</si>
  <si>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</si>
  <si>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</si>
  <si>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西伯郡</t>
  </si>
  <si>
    <t>日吉津村</t>
  </si>
  <si>
    <t>大山町</t>
  </si>
  <si>
    <t>日野郡</t>
  </si>
  <si>
    <t>日南町</t>
  </si>
  <si>
    <t>日野町</t>
  </si>
  <si>
    <t>江府町</t>
  </si>
  <si>
    <t>湯梨浜町</t>
  </si>
  <si>
    <t>琴浦町</t>
  </si>
  <si>
    <t>南部町</t>
  </si>
  <si>
    <t>伯耆町</t>
  </si>
  <si>
    <t>平成</t>
  </si>
  <si>
    <t>八頭町</t>
  </si>
  <si>
    <t>北栄町</t>
  </si>
  <si>
    <t>Ｄ</t>
  </si>
  <si>
    <t>Ｅ</t>
  </si>
  <si>
    <t>１</t>
  </si>
  <si>
    <t>２</t>
  </si>
  <si>
    <t>３</t>
  </si>
  <si>
    <t>４</t>
  </si>
  <si>
    <t>５</t>
  </si>
  <si>
    <t>６</t>
  </si>
  <si>
    <t>７</t>
  </si>
  <si>
    <t>８</t>
  </si>
  <si>
    <t>８</t>
  </si>
  <si>
    <t>Ｃ</t>
  </si>
  <si>
    <t>９</t>
  </si>
  <si>
    <t xml:space="preserve">  この表は総務省が調査する「固定資産概要調書」の結果｡</t>
  </si>
  <si>
    <t>年</t>
  </si>
  <si>
    <t>22</t>
  </si>
  <si>
    <t>24</t>
  </si>
  <si>
    <t>23</t>
  </si>
  <si>
    <t>25</t>
  </si>
  <si>
    <t>22年1月2日</t>
  </si>
  <si>
    <t>23   〃</t>
  </si>
  <si>
    <t>24   〃</t>
  </si>
  <si>
    <t>25   〃</t>
  </si>
  <si>
    <t>26   〃</t>
  </si>
  <si>
    <t>26</t>
  </si>
  <si>
    <r>
      <t xml:space="preserve">8  市町村別評価地積及び評価額   </t>
    </r>
    <r>
      <rPr>
        <b/>
        <sz val="2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</t>
    </r>
    <r>
      <rPr>
        <sz val="14"/>
        <rFont val="ＭＳ 明朝"/>
        <family val="1"/>
      </rPr>
      <t>平成22～平成26年</t>
    </r>
    <r>
      <rPr>
        <b/>
        <sz val="14"/>
        <rFont val="ＭＳ 明朝"/>
        <family val="1"/>
      </rPr>
      <t xml:space="preserve">   </t>
    </r>
    <r>
      <rPr>
        <b/>
        <sz val="22"/>
        <rFont val="ＭＳ 明朝"/>
        <family val="1"/>
      </rPr>
      <t xml:space="preserve">  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</si>
</sst>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\ ?/16"/>
    <numFmt numFmtId="180" formatCode="#,##0.0_ "/>
    <numFmt numFmtId="181" formatCode="0_ "/>
    <numFmt numFmtId="182" formatCode="#,##0;&quot;△ &quot;#,##0"/>
    <numFmt numFmtId="183" formatCode="#,##0.0;&quot;△ &quot;#,##0.0"/>
    <numFmt numFmtId="184" formatCode="#,##0.0_);[Red]\(#,##0.0\)"/>
    <numFmt numFmtId="185" formatCode="0.0;&quot;△ &quot;0.0"/>
    <numFmt numFmtId="186" formatCode="0;&quot;△ &quot;0"/>
    <numFmt numFmtId="187" formatCode="#,##0_ "/>
    <numFmt numFmtId="188" formatCode="#\ ###\ ###\ ##0;[Red]\-#\ ###\ ###\ ##0"/>
    <numFmt numFmtId="189" formatCode="_ * #\ ###\ ###\ ##0_ ;_ * \-#\ ###\ ###\ ##0_ ;_ * &quot;-&quot;_ ;_ @_ "/>
    <numFmt numFmtId="190" formatCode="#\ ###\ ###\ ##0\ ;\-#\ ###\ ###\ ##0\ "/>
    <numFmt numFmtId="191" formatCode="#\ ###\ ###\ ##0\ ;"/>
    <numFmt numFmtId="192" formatCode="#\ ###\ ###\ ##0\ "/>
    <numFmt numFmtId="193" formatCode="#\ ###\ ###\ ##0_;"/>
    <numFmt numFmtId="194" formatCode="#\ ###\ ###\ ###\ ;"/>
    <numFmt numFmtId="195" formatCode="\ ###\ ##0\ "/>
    <numFmt numFmtId="196" formatCode="\ #"/>
    <numFmt numFmtId="197" formatCode="[$-411]g&quot;年&quot;m&quot;月&quot;d&quot;日&quot;"/>
    <numFmt numFmtId="198" formatCode="_ * #\ ###\ ##0_ ;_ * \-#\ ###\ ###\ ##0_ ;_ * &quot;-&quot;_ ;_ @_ "/>
    <numFmt numFmtId="199" formatCode="_ * #\ ###\ ##0_ ;_ * \-#\ ###\ ##0_ ;_ * &quot;-&quot;_ ;_ @_ "/>
  </numFmts>
  <fonts count="46">
    <font>
      <sz val="11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distributed" vertical="distributed"/>
    </xf>
    <xf numFmtId="0" fontId="1" fillId="0" borderId="15" xfId="0" applyFont="1" applyFill="1" applyBorder="1" applyAlignment="1">
      <alignment horizontal="distributed" vertical="distributed"/>
    </xf>
    <xf numFmtId="188" fontId="1" fillId="0" borderId="0" xfId="0" applyNumberFormat="1" applyFont="1" applyFill="1" applyBorder="1" applyAlignment="1">
      <alignment horizontal="distributed" vertical="top"/>
    </xf>
    <xf numFmtId="0" fontId="1" fillId="0" borderId="16" xfId="0" applyFont="1" applyFill="1" applyBorder="1" applyAlignment="1">
      <alignment horizontal="distributed" vertical="distributed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distributed"/>
    </xf>
    <xf numFmtId="49" fontId="1" fillId="0" borderId="16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vertical="center"/>
    </xf>
    <xf numFmtId="188" fontId="1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89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58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distributed"/>
    </xf>
    <xf numFmtId="0" fontId="1" fillId="0" borderId="25" xfId="0" applyFont="1" applyFill="1" applyBorder="1" applyAlignment="1">
      <alignment horizontal="center" vertical="distributed"/>
    </xf>
    <xf numFmtId="0" fontId="1" fillId="0" borderId="24" xfId="0" applyFont="1" applyFill="1" applyBorder="1" applyAlignment="1">
      <alignment horizontal="center" vertical="distributed"/>
    </xf>
    <xf numFmtId="0" fontId="1" fillId="0" borderId="26" xfId="0" applyFont="1" applyFill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customWidth="1"/>
    <col min="2" max="2" width="11.375" style="5" customWidth="1"/>
    <col min="3" max="3" width="0.5" style="5" customWidth="1"/>
    <col min="4" max="5" width="15.375" style="5" customWidth="1"/>
    <col min="6" max="6" width="13.50390625" style="5" customWidth="1"/>
    <col min="7" max="7" width="14.125" style="5" customWidth="1"/>
    <col min="8" max="8" width="13.50390625" style="5" customWidth="1"/>
    <col min="9" max="9" width="14.125" style="5" customWidth="1"/>
    <col min="10" max="10" width="15.75390625" style="5" customWidth="1"/>
    <col min="11" max="11" width="15.125" style="5" customWidth="1"/>
    <col min="12" max="12" width="15.75390625" style="5" customWidth="1"/>
    <col min="13" max="13" width="15.125" style="5" customWidth="1"/>
    <col min="14" max="14" width="15.75390625" style="5" customWidth="1"/>
    <col min="15" max="15" width="15.125" style="5" customWidth="1"/>
    <col min="16" max="16" width="15.75390625" style="5" customWidth="1"/>
    <col min="17" max="17" width="15.125" style="5" customWidth="1"/>
    <col min="18" max="18" width="4.625" style="5" customWidth="1"/>
    <col min="19" max="19" width="2.625" style="5" customWidth="1"/>
    <col min="20" max="27" width="6.00390625" style="5" customWidth="1"/>
    <col min="28" max="28" width="9.125" style="5" customWidth="1"/>
    <col min="29" max="29" width="9.00390625" style="5" hidden="1" customWidth="1"/>
    <col min="30" max="30" width="16.25390625" style="5" hidden="1" customWidth="1"/>
    <col min="31" max="31" width="15.00390625" style="5" hidden="1" customWidth="1"/>
    <col min="32" max="32" width="13.375" style="5" hidden="1" customWidth="1"/>
    <col min="33" max="33" width="14.00390625" style="5" hidden="1" customWidth="1"/>
    <col min="34" max="34" width="15.75390625" style="5" hidden="1" customWidth="1"/>
    <col min="35" max="35" width="15.375" style="5" hidden="1" customWidth="1"/>
    <col min="36" max="36" width="16.875" style="5" hidden="1" customWidth="1"/>
    <col min="37" max="37" width="15.00390625" style="5" hidden="1" customWidth="1"/>
    <col min="38" max="38" width="13.50390625" style="5" hidden="1" customWidth="1"/>
    <col min="39" max="39" width="15.875" style="5" hidden="1" customWidth="1"/>
    <col min="40" max="40" width="15.625" style="5" hidden="1" customWidth="1"/>
    <col min="41" max="41" width="15.375" style="5" hidden="1" customWidth="1"/>
    <col min="42" max="43" width="15.00390625" style="5" hidden="1" customWidth="1"/>
    <col min="44" max="44" width="13.00390625" style="5" hidden="1" customWidth="1"/>
    <col min="45" max="45" width="15.875" style="5" hidden="1" customWidth="1"/>
    <col min="46" max="47" width="15.375" style="5" hidden="1" customWidth="1"/>
    <col min="48" max="48" width="2.75390625" style="5" customWidth="1"/>
    <col min="49" max="16384" width="9.00390625" style="5" customWidth="1"/>
  </cols>
  <sheetData>
    <row r="1" spans="1:16" s="1" customFormat="1" ht="28.5">
      <c r="A1" s="67" t="s">
        <v>97</v>
      </c>
      <c r="B1" s="2"/>
      <c r="C1" s="2"/>
      <c r="E1" s="67"/>
      <c r="K1" s="67"/>
      <c r="L1" s="67"/>
      <c r="M1" s="67"/>
      <c r="N1" s="68"/>
      <c r="O1" s="68"/>
      <c r="P1" s="3"/>
    </row>
    <row r="2" spans="1:29" ht="16.5" customHeight="1">
      <c r="A2" s="4"/>
      <c r="B2" s="4"/>
      <c r="C2" s="4"/>
      <c r="D2" s="4"/>
      <c r="E2" s="4"/>
      <c r="F2" s="4"/>
      <c r="AC2" s="47" t="s">
        <v>0</v>
      </c>
    </row>
    <row r="3" spans="1:19" s="7" customFormat="1" ht="13.5">
      <c r="A3" s="75" t="s">
        <v>1</v>
      </c>
      <c r="B3" s="75"/>
      <c r="C3" s="75"/>
      <c r="D3" s="75"/>
      <c r="E3" s="75"/>
      <c r="F3" s="8"/>
      <c r="Q3" s="77" t="s">
        <v>2</v>
      </c>
      <c r="R3" s="75"/>
      <c r="S3" s="75"/>
    </row>
    <row r="4" spans="2:18" s="7" customFormat="1" ht="4.5" customHeight="1" thickBot="1">
      <c r="B4" s="4"/>
      <c r="C4" s="4"/>
      <c r="D4" s="4"/>
      <c r="E4" s="4"/>
      <c r="Q4" s="1"/>
      <c r="R4" s="1"/>
    </row>
    <row r="5" spans="1:47" ht="24.75" customHeight="1" thickTop="1">
      <c r="A5" s="83" t="s">
        <v>3</v>
      </c>
      <c r="B5" s="83"/>
      <c r="C5" s="84"/>
      <c r="D5" s="78" t="s">
        <v>4</v>
      </c>
      <c r="E5" s="79"/>
      <c r="F5" s="71" t="s">
        <v>5</v>
      </c>
      <c r="G5" s="71"/>
      <c r="H5" s="71" t="s">
        <v>6</v>
      </c>
      <c r="I5" s="71"/>
      <c r="J5" s="9" t="s">
        <v>7</v>
      </c>
      <c r="K5" s="10" t="s">
        <v>8</v>
      </c>
      <c r="L5" s="72" t="s">
        <v>9</v>
      </c>
      <c r="M5" s="72"/>
      <c r="N5" s="72" t="s">
        <v>10</v>
      </c>
      <c r="O5" s="72"/>
      <c r="P5" s="72" t="s">
        <v>11</v>
      </c>
      <c r="Q5" s="72"/>
      <c r="R5" s="69" t="s">
        <v>12</v>
      </c>
      <c r="S5" s="70"/>
      <c r="T5" s="12"/>
      <c r="U5" s="12"/>
      <c r="V5" s="12"/>
      <c r="W5" s="12"/>
      <c r="X5" s="12"/>
      <c r="Y5" s="12"/>
      <c r="Z5" s="12"/>
      <c r="AA5" s="12"/>
      <c r="AD5" s="71" t="s">
        <v>13</v>
      </c>
      <c r="AE5" s="71"/>
      <c r="AF5" s="71" t="s">
        <v>14</v>
      </c>
      <c r="AG5" s="71"/>
      <c r="AH5" s="71" t="s">
        <v>15</v>
      </c>
      <c r="AI5" s="71"/>
      <c r="AJ5" s="71" t="s">
        <v>16</v>
      </c>
      <c r="AK5" s="71"/>
      <c r="AL5" s="71" t="s">
        <v>17</v>
      </c>
      <c r="AM5" s="71"/>
      <c r="AN5" s="71" t="s">
        <v>18</v>
      </c>
      <c r="AO5" s="71"/>
      <c r="AP5" s="71" t="s">
        <v>19</v>
      </c>
      <c r="AQ5" s="71"/>
      <c r="AR5" s="71" t="s">
        <v>20</v>
      </c>
      <c r="AS5" s="71"/>
      <c r="AT5" s="71" t="s">
        <v>21</v>
      </c>
      <c r="AU5" s="71"/>
    </row>
    <row r="6" spans="1:47" ht="24.75" customHeight="1">
      <c r="A6" s="85"/>
      <c r="B6" s="85"/>
      <c r="C6" s="86"/>
      <c r="D6" s="13" t="s">
        <v>22</v>
      </c>
      <c r="E6" s="14" t="s">
        <v>23</v>
      </c>
      <c r="F6" s="15" t="s">
        <v>22</v>
      </c>
      <c r="G6" s="14" t="s">
        <v>23</v>
      </c>
      <c r="H6" s="14" t="s">
        <v>22</v>
      </c>
      <c r="I6" s="14" t="s">
        <v>23</v>
      </c>
      <c r="J6" s="14" t="s">
        <v>22</v>
      </c>
      <c r="K6" s="13" t="s">
        <v>23</v>
      </c>
      <c r="L6" s="14" t="s">
        <v>22</v>
      </c>
      <c r="M6" s="14" t="s">
        <v>23</v>
      </c>
      <c r="N6" s="14" t="s">
        <v>22</v>
      </c>
      <c r="O6" s="14" t="s">
        <v>23</v>
      </c>
      <c r="P6" s="14" t="s">
        <v>22</v>
      </c>
      <c r="Q6" s="14" t="s">
        <v>23</v>
      </c>
      <c r="R6" s="73" t="s">
        <v>24</v>
      </c>
      <c r="S6" s="74"/>
      <c r="T6" s="17"/>
      <c r="U6" s="17"/>
      <c r="V6" s="17"/>
      <c r="W6" s="17"/>
      <c r="X6" s="17"/>
      <c r="Y6" s="17"/>
      <c r="Z6" s="17"/>
      <c r="AA6" s="17"/>
      <c r="AD6" s="15" t="s">
        <v>22</v>
      </c>
      <c r="AE6" s="14" t="s">
        <v>23</v>
      </c>
      <c r="AF6" s="15" t="s">
        <v>22</v>
      </c>
      <c r="AG6" s="14" t="s">
        <v>23</v>
      </c>
      <c r="AH6" s="15" t="s">
        <v>22</v>
      </c>
      <c r="AI6" s="14" t="s">
        <v>23</v>
      </c>
      <c r="AJ6" s="15" t="s">
        <v>22</v>
      </c>
      <c r="AK6" s="14" t="s">
        <v>23</v>
      </c>
      <c r="AL6" s="15" t="s">
        <v>22</v>
      </c>
      <c r="AM6" s="14" t="s">
        <v>23</v>
      </c>
      <c r="AN6" s="15" t="s">
        <v>22</v>
      </c>
      <c r="AO6" s="14" t="s">
        <v>23</v>
      </c>
      <c r="AP6" s="15" t="s">
        <v>22</v>
      </c>
      <c r="AQ6" s="14" t="s">
        <v>23</v>
      </c>
      <c r="AR6" s="15" t="s">
        <v>22</v>
      </c>
      <c r="AS6" s="14" t="s">
        <v>23</v>
      </c>
      <c r="AT6" s="15" t="s">
        <v>22</v>
      </c>
      <c r="AU6" s="14" t="s">
        <v>23</v>
      </c>
    </row>
    <row r="7" spans="1:47" ht="6" customHeight="1">
      <c r="A7" s="18"/>
      <c r="B7" s="18"/>
      <c r="C7" s="19"/>
      <c r="D7" s="16"/>
      <c r="E7" s="11"/>
      <c r="F7" s="20"/>
      <c r="G7" s="11"/>
      <c r="H7" s="16"/>
      <c r="I7" s="11"/>
      <c r="J7" s="16"/>
      <c r="K7" s="11"/>
      <c r="L7" s="16"/>
      <c r="M7" s="11"/>
      <c r="N7" s="16"/>
      <c r="O7" s="11"/>
      <c r="P7" s="16"/>
      <c r="Q7" s="11"/>
      <c r="R7" s="21"/>
      <c r="S7" s="24"/>
      <c r="T7" s="24"/>
      <c r="U7" s="24"/>
      <c r="V7" s="24"/>
      <c r="W7" s="24"/>
      <c r="X7" s="24"/>
      <c r="Y7" s="24"/>
      <c r="Z7" s="24"/>
      <c r="AA7" s="24"/>
      <c r="AD7" s="20"/>
      <c r="AE7" s="11"/>
      <c r="AF7" s="20"/>
      <c r="AG7" s="11"/>
      <c r="AH7" s="20"/>
      <c r="AI7" s="11"/>
      <c r="AJ7" s="20"/>
      <c r="AK7" s="11"/>
      <c r="AL7" s="20"/>
      <c r="AM7" s="11"/>
      <c r="AN7" s="20"/>
      <c r="AO7" s="11"/>
      <c r="AP7" s="20"/>
      <c r="AQ7" s="11"/>
      <c r="AR7" s="20"/>
      <c r="AS7" s="11"/>
      <c r="AT7" s="20"/>
      <c r="AU7" s="11"/>
    </row>
    <row r="8" spans="1:47" s="1" customFormat="1" ht="13.5" customHeight="1">
      <c r="A8" s="46" t="s">
        <v>69</v>
      </c>
      <c r="B8" s="48" t="s">
        <v>91</v>
      </c>
      <c r="C8" s="23"/>
      <c r="D8" s="26">
        <v>1353839369</v>
      </c>
      <c r="E8" s="26">
        <v>2077545202</v>
      </c>
      <c r="F8" s="26">
        <v>255111386</v>
      </c>
      <c r="G8" s="26">
        <v>65699026</v>
      </c>
      <c r="H8" s="26">
        <v>154623195</v>
      </c>
      <c r="I8" s="26">
        <v>60831257</v>
      </c>
      <c r="J8" s="26">
        <v>109163740</v>
      </c>
      <c r="K8" s="26">
        <v>1813817642</v>
      </c>
      <c r="L8" s="26">
        <v>671262437</v>
      </c>
      <c r="M8" s="26">
        <v>10214249</v>
      </c>
      <c r="N8" s="26">
        <v>131877303</v>
      </c>
      <c r="O8" s="26">
        <v>1010444</v>
      </c>
      <c r="P8" s="26">
        <v>31801308</v>
      </c>
      <c r="Q8" s="26">
        <v>125972584</v>
      </c>
      <c r="R8" s="25" t="s">
        <v>87</v>
      </c>
      <c r="S8" s="22" t="s">
        <v>86</v>
      </c>
      <c r="T8" s="22"/>
      <c r="U8" s="22"/>
      <c r="V8" s="22"/>
      <c r="W8" s="22"/>
      <c r="X8" s="22"/>
      <c r="Y8" s="22"/>
      <c r="Z8" s="22"/>
      <c r="AA8" s="22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1" customFormat="1" ht="13.5" customHeight="1">
      <c r="A9" s="22"/>
      <c r="B9" s="22" t="s">
        <v>92</v>
      </c>
      <c r="C9" s="23"/>
      <c r="D9" s="26">
        <v>1348361737</v>
      </c>
      <c r="E9" s="26">
        <v>2000033863</v>
      </c>
      <c r="F9" s="26">
        <v>254443912</v>
      </c>
      <c r="G9" s="26">
        <v>62725569</v>
      </c>
      <c r="H9" s="26">
        <v>154201969</v>
      </c>
      <c r="I9" s="26">
        <v>56969492</v>
      </c>
      <c r="J9" s="26">
        <v>106156367</v>
      </c>
      <c r="K9" s="26">
        <v>1748052482</v>
      </c>
      <c r="L9" s="26">
        <v>669615435</v>
      </c>
      <c r="M9" s="26">
        <v>9928101</v>
      </c>
      <c r="N9" s="26">
        <v>132228393</v>
      </c>
      <c r="O9" s="26">
        <v>991460</v>
      </c>
      <c r="P9" s="26">
        <v>31715661</v>
      </c>
      <c r="Q9" s="26">
        <v>121366759</v>
      </c>
      <c r="R9" s="25" t="s">
        <v>89</v>
      </c>
      <c r="S9" s="22"/>
      <c r="T9" s="22"/>
      <c r="U9" s="22"/>
      <c r="V9" s="22"/>
      <c r="W9" s="22"/>
      <c r="X9" s="22"/>
      <c r="Y9" s="22"/>
      <c r="Z9" s="22"/>
      <c r="AA9" s="22"/>
      <c r="AD9" s="26" t="e">
        <f aca="true" t="shared" si="0" ref="AD9:AU9">AD14+AD16</f>
        <v>#REF!</v>
      </c>
      <c r="AE9" s="26" t="e">
        <f t="shared" si="0"/>
        <v>#REF!</v>
      </c>
      <c r="AF9" s="26" t="e">
        <f t="shared" si="0"/>
        <v>#REF!</v>
      </c>
      <c r="AG9" s="26" t="e">
        <f t="shared" si="0"/>
        <v>#REF!</v>
      </c>
      <c r="AH9" s="26" t="e">
        <f t="shared" si="0"/>
        <v>#REF!</v>
      </c>
      <c r="AI9" s="26" t="e">
        <f t="shared" si="0"/>
        <v>#REF!</v>
      </c>
      <c r="AJ9" s="26" t="e">
        <f t="shared" si="0"/>
        <v>#REF!</v>
      </c>
      <c r="AK9" s="26" t="e">
        <f t="shared" si="0"/>
        <v>#REF!</v>
      </c>
      <c r="AL9" s="26" t="e">
        <f t="shared" si="0"/>
        <v>#REF!</v>
      </c>
      <c r="AM9" s="26" t="e">
        <f t="shared" si="0"/>
        <v>#REF!</v>
      </c>
      <c r="AN9" s="26" t="e">
        <f t="shared" si="0"/>
        <v>#REF!</v>
      </c>
      <c r="AO9" s="26" t="e">
        <f t="shared" si="0"/>
        <v>#REF!</v>
      </c>
      <c r="AP9" s="26" t="e">
        <f t="shared" si="0"/>
        <v>#REF!</v>
      </c>
      <c r="AQ9" s="26" t="e">
        <f t="shared" si="0"/>
        <v>#REF!</v>
      </c>
      <c r="AR9" s="26" t="e">
        <f t="shared" si="0"/>
        <v>#REF!</v>
      </c>
      <c r="AS9" s="26" t="e">
        <f t="shared" si="0"/>
        <v>#REF!</v>
      </c>
      <c r="AT9" s="26" t="e">
        <f t="shared" si="0"/>
        <v>#REF!</v>
      </c>
      <c r="AU9" s="26" t="e">
        <f t="shared" si="0"/>
        <v>#REF!</v>
      </c>
    </row>
    <row r="10" spans="1:47" s="1" customFormat="1" ht="13.5" customHeight="1">
      <c r="A10" s="22"/>
      <c r="B10" s="22" t="s">
        <v>93</v>
      </c>
      <c r="C10" s="23"/>
      <c r="D10" s="26">
        <v>1350351943</v>
      </c>
      <c r="E10" s="26">
        <v>1860875886</v>
      </c>
      <c r="F10" s="26">
        <v>253673494</v>
      </c>
      <c r="G10" s="26">
        <v>56976183</v>
      </c>
      <c r="H10" s="26">
        <v>153828990</v>
      </c>
      <c r="I10" s="26">
        <v>50826198</v>
      </c>
      <c r="J10" s="26">
        <v>106570569</v>
      </c>
      <c r="K10" s="26">
        <v>1630786810</v>
      </c>
      <c r="L10" s="26">
        <v>671573758</v>
      </c>
      <c r="M10" s="26">
        <v>9630161</v>
      </c>
      <c r="N10" s="26">
        <v>132985289</v>
      </c>
      <c r="O10" s="26">
        <v>991677</v>
      </c>
      <c r="P10" s="26">
        <v>31719843</v>
      </c>
      <c r="Q10" s="26">
        <v>111664857</v>
      </c>
      <c r="R10" s="25" t="s">
        <v>88</v>
      </c>
      <c r="S10" s="22"/>
      <c r="T10" s="22"/>
      <c r="U10" s="22"/>
      <c r="V10" s="22"/>
      <c r="W10" s="22"/>
      <c r="X10" s="22"/>
      <c r="Y10" s="22"/>
      <c r="Z10" s="22"/>
      <c r="AA10" s="22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1" customFormat="1" ht="13.5" customHeight="1">
      <c r="A11" s="22"/>
      <c r="B11" s="22" t="s">
        <v>94</v>
      </c>
      <c r="C11" s="23"/>
      <c r="D11" s="26">
        <v>1349919978</v>
      </c>
      <c r="E11" s="26">
        <v>1784314609</v>
      </c>
      <c r="F11" s="26">
        <v>253200839</v>
      </c>
      <c r="G11" s="26">
        <v>54077450</v>
      </c>
      <c r="H11" s="26">
        <v>153239836</v>
      </c>
      <c r="I11" s="26">
        <v>47430601</v>
      </c>
      <c r="J11" s="26">
        <v>106935821</v>
      </c>
      <c r="K11" s="26">
        <v>1564145441</v>
      </c>
      <c r="L11" s="26">
        <v>672283298</v>
      </c>
      <c r="M11" s="26">
        <v>9447810</v>
      </c>
      <c r="N11" s="26">
        <v>132329468</v>
      </c>
      <c r="O11" s="26">
        <v>982277</v>
      </c>
      <c r="P11" s="26">
        <v>31930716</v>
      </c>
      <c r="Q11" s="26">
        <v>108231030</v>
      </c>
      <c r="R11" s="25" t="s">
        <v>90</v>
      </c>
      <c r="S11" s="22"/>
      <c r="T11" s="22"/>
      <c r="U11" s="22"/>
      <c r="V11" s="22"/>
      <c r="W11" s="22"/>
      <c r="X11" s="22"/>
      <c r="Y11" s="22"/>
      <c r="Z11" s="22"/>
      <c r="AA11" s="22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58" customFormat="1" ht="13.5" customHeight="1">
      <c r="A12" s="55"/>
      <c r="B12" s="55" t="s">
        <v>95</v>
      </c>
      <c r="C12" s="56"/>
      <c r="D12" s="59">
        <v>1350229390</v>
      </c>
      <c r="E12" s="59">
        <v>1717176525</v>
      </c>
      <c r="F12" s="59">
        <v>252631113</v>
      </c>
      <c r="G12" s="59">
        <v>51500033</v>
      </c>
      <c r="H12" s="59">
        <v>152889937</v>
      </c>
      <c r="I12" s="59">
        <v>44059184</v>
      </c>
      <c r="J12" s="59">
        <v>107267463</v>
      </c>
      <c r="K12" s="59">
        <v>1504421736</v>
      </c>
      <c r="L12" s="59">
        <v>673182471</v>
      </c>
      <c r="M12" s="59">
        <v>9311238</v>
      </c>
      <c r="N12" s="59">
        <v>132123683</v>
      </c>
      <c r="O12" s="59">
        <v>978064</v>
      </c>
      <c r="P12" s="59">
        <v>32134723</v>
      </c>
      <c r="Q12" s="59">
        <v>106906270</v>
      </c>
      <c r="R12" s="57" t="s">
        <v>96</v>
      </c>
      <c r="S12" s="55"/>
      <c r="T12" s="55"/>
      <c r="U12" s="55"/>
      <c r="V12" s="55"/>
      <c r="W12" s="55"/>
      <c r="X12" s="55"/>
      <c r="Y12" s="55"/>
      <c r="Z12" s="55"/>
      <c r="AA12" s="55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</row>
    <row r="13" spans="1:47" ht="7.5" customHeight="1">
      <c r="A13" s="22"/>
      <c r="B13" s="22"/>
      <c r="C13" s="2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35"/>
      <c r="T13" s="35"/>
      <c r="U13" s="35"/>
      <c r="V13" s="35"/>
      <c r="W13" s="35"/>
      <c r="X13" s="35"/>
      <c r="Y13" s="35"/>
      <c r="Z13" s="35"/>
      <c r="AA13" s="35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47" s="58" customFormat="1" ht="12.75" customHeight="1">
      <c r="A14" s="80" t="s">
        <v>25</v>
      </c>
      <c r="B14" s="80"/>
      <c r="C14" s="60"/>
      <c r="D14" s="59">
        <v>523895547</v>
      </c>
      <c r="E14" s="59">
        <v>1396024544</v>
      </c>
      <c r="F14" s="59">
        <v>111209640</v>
      </c>
      <c r="G14" s="59">
        <v>34057006</v>
      </c>
      <c r="H14" s="59">
        <v>61319318</v>
      </c>
      <c r="I14" s="59">
        <v>39865896</v>
      </c>
      <c r="J14" s="59">
        <v>68657975</v>
      </c>
      <c r="K14" s="59">
        <v>1231748039</v>
      </c>
      <c r="L14" s="59">
        <v>201433121</v>
      </c>
      <c r="M14" s="59">
        <v>3665280</v>
      </c>
      <c r="N14" s="59">
        <v>64253964</v>
      </c>
      <c r="O14" s="59">
        <v>439306</v>
      </c>
      <c r="P14" s="59">
        <v>17021529</v>
      </c>
      <c r="Q14" s="59">
        <v>86249017</v>
      </c>
      <c r="R14" s="81" t="s">
        <v>26</v>
      </c>
      <c r="S14" s="82"/>
      <c r="T14" s="61"/>
      <c r="U14" s="61"/>
      <c r="V14" s="61"/>
      <c r="W14" s="61"/>
      <c r="X14" s="61"/>
      <c r="Y14" s="61"/>
      <c r="Z14" s="61"/>
      <c r="AA14" s="61"/>
      <c r="AD14" s="59">
        <f aca="true" t="shared" si="1" ref="AD14:AU14">SUM(AD18:AD21)</f>
        <v>63929681</v>
      </c>
      <c r="AE14" s="59">
        <f t="shared" si="1"/>
        <v>7718467</v>
      </c>
      <c r="AF14" s="59">
        <f t="shared" si="1"/>
        <v>2357967</v>
      </c>
      <c r="AG14" s="59">
        <f t="shared" si="1"/>
        <v>82276061</v>
      </c>
      <c r="AH14" s="59">
        <f t="shared" si="1"/>
        <v>66287648</v>
      </c>
      <c r="AI14" s="59">
        <f t="shared" si="1"/>
        <v>89994528</v>
      </c>
      <c r="AJ14" s="59">
        <f t="shared" si="1"/>
        <v>37467367</v>
      </c>
      <c r="AK14" s="59">
        <f t="shared" si="1"/>
        <v>2020025</v>
      </c>
      <c r="AL14" s="59">
        <f t="shared" si="1"/>
        <v>3280997</v>
      </c>
      <c r="AM14" s="59">
        <f t="shared" si="1"/>
        <v>111216460</v>
      </c>
      <c r="AN14" s="59">
        <f t="shared" si="1"/>
        <v>40748364</v>
      </c>
      <c r="AO14" s="59">
        <f t="shared" si="1"/>
        <v>113236485</v>
      </c>
      <c r="AP14" s="59">
        <f t="shared" si="1"/>
        <v>74049701</v>
      </c>
      <c r="AQ14" s="59">
        <f t="shared" si="1"/>
        <v>873275</v>
      </c>
      <c r="AR14" s="59">
        <f t="shared" si="1"/>
        <v>602156</v>
      </c>
      <c r="AS14" s="59">
        <f t="shared" si="1"/>
        <v>4777185</v>
      </c>
      <c r="AT14" s="59">
        <f t="shared" si="1"/>
        <v>74651857</v>
      </c>
      <c r="AU14" s="59">
        <f t="shared" si="1"/>
        <v>5650460</v>
      </c>
    </row>
    <row r="15" spans="1:47" ht="7.5" customHeight="1">
      <c r="A15" s="27"/>
      <c r="B15" s="27"/>
      <c r="C15" s="2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21"/>
      <c r="S15" s="24"/>
      <c r="T15" s="24"/>
      <c r="U15" s="24"/>
      <c r="V15" s="24"/>
      <c r="W15" s="24"/>
      <c r="X15" s="24"/>
      <c r="Y15" s="24"/>
      <c r="Z15" s="24"/>
      <c r="AA15" s="24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47" s="58" customFormat="1" ht="12.75" customHeight="1">
      <c r="A16" s="80" t="s">
        <v>27</v>
      </c>
      <c r="B16" s="80"/>
      <c r="C16" s="60"/>
      <c r="D16" s="59">
        <v>826333843</v>
      </c>
      <c r="E16" s="59">
        <v>321151981</v>
      </c>
      <c r="F16" s="59">
        <v>141421473</v>
      </c>
      <c r="G16" s="59">
        <v>17443027</v>
      </c>
      <c r="H16" s="59">
        <v>91570619</v>
      </c>
      <c r="I16" s="59">
        <v>4193288</v>
      </c>
      <c r="J16" s="59">
        <v>38609488</v>
      </c>
      <c r="K16" s="59">
        <v>272673697</v>
      </c>
      <c r="L16" s="59">
        <v>471749350</v>
      </c>
      <c r="M16" s="59">
        <v>5645958</v>
      </c>
      <c r="N16" s="59">
        <v>67869719</v>
      </c>
      <c r="O16" s="59">
        <v>538758</v>
      </c>
      <c r="P16" s="59">
        <v>15113194</v>
      </c>
      <c r="Q16" s="59">
        <v>20657253</v>
      </c>
      <c r="R16" s="81" t="s">
        <v>28</v>
      </c>
      <c r="S16" s="82"/>
      <c r="T16" s="61"/>
      <c r="U16" s="61"/>
      <c r="V16" s="61"/>
      <c r="W16" s="61"/>
      <c r="X16" s="61"/>
      <c r="Y16" s="61"/>
      <c r="Z16" s="61"/>
      <c r="AA16" s="61"/>
      <c r="AD16" s="59" t="e">
        <f>AD23+#REF!+AD36+#REF!+#REF!+#REF!</f>
        <v>#REF!</v>
      </c>
      <c r="AE16" s="59" t="e">
        <f>AE23+#REF!+AE36+#REF!+#REF!+#REF!</f>
        <v>#REF!</v>
      </c>
      <c r="AF16" s="59" t="e">
        <f>AF23+#REF!+AF36+#REF!+#REF!+#REF!</f>
        <v>#REF!</v>
      </c>
      <c r="AG16" s="59" t="e">
        <f>AG23+#REF!+AG36+#REF!+#REF!+#REF!</f>
        <v>#REF!</v>
      </c>
      <c r="AH16" s="59" t="e">
        <f>AH23+#REF!+AH36+#REF!+#REF!+#REF!</f>
        <v>#REF!</v>
      </c>
      <c r="AI16" s="59" t="e">
        <f>AI23+#REF!+AI36+#REF!+#REF!+#REF!</f>
        <v>#REF!</v>
      </c>
      <c r="AJ16" s="59" t="e">
        <f>AJ23+#REF!+AJ36+#REF!+#REF!+#REF!</f>
        <v>#REF!</v>
      </c>
      <c r="AK16" s="59" t="e">
        <f>AK23+#REF!+AK36+#REF!+#REF!+#REF!</f>
        <v>#REF!</v>
      </c>
      <c r="AL16" s="59" t="e">
        <f>AL23+#REF!+AL36+#REF!+#REF!+#REF!</f>
        <v>#REF!</v>
      </c>
      <c r="AM16" s="59" t="e">
        <f>AM23+#REF!+AM36+#REF!+#REF!+#REF!</f>
        <v>#REF!</v>
      </c>
      <c r="AN16" s="59" t="e">
        <f>AN23+#REF!+AN36+#REF!+#REF!+#REF!</f>
        <v>#REF!</v>
      </c>
      <c r="AO16" s="59" t="e">
        <f>AO23+#REF!+AO36+#REF!+#REF!+#REF!</f>
        <v>#REF!</v>
      </c>
      <c r="AP16" s="59" t="e">
        <f>AP23+#REF!+AP36+#REF!+#REF!+#REF!</f>
        <v>#REF!</v>
      </c>
      <c r="AQ16" s="59" t="e">
        <f>AQ23+#REF!+AQ36+#REF!+#REF!+#REF!</f>
        <v>#REF!</v>
      </c>
      <c r="AR16" s="59" t="e">
        <f>AR23+#REF!+AR36+#REF!+#REF!+#REF!</f>
        <v>#REF!</v>
      </c>
      <c r="AS16" s="59" t="e">
        <f>AS23+#REF!+AS36+#REF!+#REF!+#REF!</f>
        <v>#REF!</v>
      </c>
      <c r="AT16" s="59" t="e">
        <f>AT23+#REF!+AT36+#REF!+#REF!+#REF!</f>
        <v>#REF!</v>
      </c>
      <c r="AU16" s="59" t="e">
        <f>AU23+#REF!+AU36+#REF!+#REF!+#REF!</f>
        <v>#REF!</v>
      </c>
    </row>
    <row r="17" spans="1:47" ht="7.5" customHeight="1">
      <c r="A17" s="11"/>
      <c r="B17" s="29"/>
      <c r="C17" s="2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21"/>
      <c r="S17" s="24"/>
      <c r="T17" s="24"/>
      <c r="U17" s="24"/>
      <c r="V17" s="24"/>
      <c r="W17" s="24"/>
      <c r="X17" s="24"/>
      <c r="Y17" s="24"/>
      <c r="Z17" s="24"/>
      <c r="AA17" s="24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</row>
    <row r="18" spans="1:47" s="1" customFormat="1" ht="13.5">
      <c r="A18" s="30" t="s">
        <v>74</v>
      </c>
      <c r="B18" s="29" t="s">
        <v>29</v>
      </c>
      <c r="C18" s="28"/>
      <c r="D18" s="26">
        <v>294345578</v>
      </c>
      <c r="E18" s="26">
        <v>684286836</v>
      </c>
      <c r="F18" s="26">
        <v>61084624</v>
      </c>
      <c r="G18" s="26">
        <v>17453376</v>
      </c>
      <c r="H18" s="26">
        <v>25821240</v>
      </c>
      <c r="I18" s="26">
        <v>17423578</v>
      </c>
      <c r="J18" s="26">
        <v>28168926</v>
      </c>
      <c r="K18" s="26">
        <v>615555613</v>
      </c>
      <c r="L18" s="26">
        <v>138088862</v>
      </c>
      <c r="M18" s="26">
        <v>1539065</v>
      </c>
      <c r="N18" s="26">
        <v>32574855</v>
      </c>
      <c r="O18" s="26">
        <v>183284</v>
      </c>
      <c r="P18" s="26">
        <v>8607071</v>
      </c>
      <c r="Q18" s="26">
        <v>32131920</v>
      </c>
      <c r="R18" s="25" t="s">
        <v>74</v>
      </c>
      <c r="S18" s="22"/>
      <c r="T18" s="22"/>
      <c r="U18" s="22"/>
      <c r="V18" s="22"/>
      <c r="W18" s="22"/>
      <c r="X18" s="22"/>
      <c r="Y18" s="22"/>
      <c r="Z18" s="22"/>
      <c r="AA18" s="22"/>
      <c r="AC18" s="29" t="s">
        <v>29</v>
      </c>
      <c r="AD18" s="26">
        <v>24815786</v>
      </c>
      <c r="AE18" s="26">
        <v>3011751</v>
      </c>
      <c r="AF18" s="26">
        <v>1259652</v>
      </c>
      <c r="AG18" s="26">
        <v>43312381</v>
      </c>
      <c r="AH18" s="26">
        <f aca="true" t="shared" si="2" ref="AH18:AI21">AD18+AF18</f>
        <v>26075438</v>
      </c>
      <c r="AI18" s="26">
        <f t="shared" si="2"/>
        <v>46324132</v>
      </c>
      <c r="AJ18" s="26">
        <v>6714468</v>
      </c>
      <c r="AK18" s="26">
        <v>247435</v>
      </c>
      <c r="AL18" s="26">
        <v>972920</v>
      </c>
      <c r="AM18" s="26">
        <v>43643834</v>
      </c>
      <c r="AN18" s="26">
        <f aca="true" t="shared" si="3" ref="AN18:AO21">AJ18+AL18</f>
        <v>7687388</v>
      </c>
      <c r="AO18" s="26">
        <f t="shared" si="3"/>
        <v>43891269</v>
      </c>
      <c r="AP18" s="26">
        <v>30060384</v>
      </c>
      <c r="AQ18" s="26">
        <v>319137</v>
      </c>
      <c r="AR18" s="26">
        <v>0</v>
      </c>
      <c r="AS18" s="26"/>
      <c r="AT18" s="26">
        <f aca="true" t="shared" si="4" ref="AT18:AU21">AP18+AR18</f>
        <v>30060384</v>
      </c>
      <c r="AU18" s="26">
        <f t="shared" si="4"/>
        <v>319137</v>
      </c>
    </row>
    <row r="19" spans="1:47" s="1" customFormat="1" ht="13.5">
      <c r="A19" s="30" t="s">
        <v>75</v>
      </c>
      <c r="B19" s="29" t="s">
        <v>30</v>
      </c>
      <c r="C19" s="28"/>
      <c r="D19" s="26">
        <v>87553933</v>
      </c>
      <c r="E19" s="26">
        <v>491590568</v>
      </c>
      <c r="F19" s="26">
        <v>21736555</v>
      </c>
      <c r="G19" s="26">
        <v>13141762</v>
      </c>
      <c r="H19" s="26">
        <v>15722416</v>
      </c>
      <c r="I19" s="26">
        <v>15591638</v>
      </c>
      <c r="J19" s="26">
        <v>23773547</v>
      </c>
      <c r="K19" s="26">
        <v>427063832</v>
      </c>
      <c r="L19" s="26">
        <v>17114700</v>
      </c>
      <c r="M19" s="26">
        <v>1363107</v>
      </c>
      <c r="N19" s="26">
        <v>4024175</v>
      </c>
      <c r="O19" s="26">
        <v>66002</v>
      </c>
      <c r="P19" s="26">
        <v>5182540</v>
      </c>
      <c r="Q19" s="26">
        <v>34364227</v>
      </c>
      <c r="R19" s="25" t="s">
        <v>75</v>
      </c>
      <c r="S19" s="22"/>
      <c r="T19" s="22"/>
      <c r="U19" s="22"/>
      <c r="V19" s="22"/>
      <c r="W19" s="22"/>
      <c r="X19" s="22"/>
      <c r="Y19" s="22"/>
      <c r="Z19" s="22"/>
      <c r="AA19" s="22"/>
      <c r="AC19" s="29" t="s">
        <v>30</v>
      </c>
      <c r="AD19" s="26">
        <v>16819395</v>
      </c>
      <c r="AE19" s="26">
        <v>2093662</v>
      </c>
      <c r="AF19" s="26">
        <v>976056</v>
      </c>
      <c r="AG19" s="26">
        <v>36713402</v>
      </c>
      <c r="AH19" s="26">
        <f t="shared" si="2"/>
        <v>17795451</v>
      </c>
      <c r="AI19" s="26">
        <f t="shared" si="2"/>
        <v>38807064</v>
      </c>
      <c r="AJ19" s="26">
        <v>13292633</v>
      </c>
      <c r="AK19" s="26">
        <v>889768</v>
      </c>
      <c r="AL19" s="26">
        <v>1373426</v>
      </c>
      <c r="AM19" s="26">
        <v>44978275</v>
      </c>
      <c r="AN19" s="26">
        <f t="shared" si="3"/>
        <v>14666059</v>
      </c>
      <c r="AO19" s="26">
        <f t="shared" si="3"/>
        <v>45868043</v>
      </c>
      <c r="AP19" s="26">
        <v>11041424</v>
      </c>
      <c r="AQ19" s="26">
        <v>138338</v>
      </c>
      <c r="AR19" s="26">
        <v>373180</v>
      </c>
      <c r="AS19" s="26">
        <v>4033949</v>
      </c>
      <c r="AT19" s="26">
        <f t="shared" si="4"/>
        <v>11414604</v>
      </c>
      <c r="AU19" s="26">
        <f t="shared" si="4"/>
        <v>4172287</v>
      </c>
    </row>
    <row r="20" spans="1:47" s="1" customFormat="1" ht="13.5">
      <c r="A20" s="30" t="s">
        <v>76</v>
      </c>
      <c r="B20" s="29" t="s">
        <v>31</v>
      </c>
      <c r="C20" s="62"/>
      <c r="D20" s="26">
        <v>126995041</v>
      </c>
      <c r="E20" s="26">
        <v>134489920</v>
      </c>
      <c r="F20" s="26">
        <v>27239327</v>
      </c>
      <c r="G20" s="26">
        <v>3204019</v>
      </c>
      <c r="H20" s="26">
        <v>14266124</v>
      </c>
      <c r="I20" s="26">
        <v>784349</v>
      </c>
      <c r="J20" s="26">
        <v>9695474</v>
      </c>
      <c r="K20" s="26">
        <v>116053261</v>
      </c>
      <c r="L20" s="26">
        <v>46041984</v>
      </c>
      <c r="M20" s="26">
        <v>557623</v>
      </c>
      <c r="N20" s="26">
        <v>27635775</v>
      </c>
      <c r="O20" s="26">
        <v>155632</v>
      </c>
      <c r="P20" s="26">
        <v>2116357</v>
      </c>
      <c r="Q20" s="26">
        <v>13735036</v>
      </c>
      <c r="R20" s="25" t="s">
        <v>76</v>
      </c>
      <c r="S20" s="22"/>
      <c r="T20" s="22"/>
      <c r="U20" s="22"/>
      <c r="V20" s="22"/>
      <c r="W20" s="22"/>
      <c r="X20" s="22"/>
      <c r="Y20" s="22"/>
      <c r="Z20" s="22"/>
      <c r="AA20" s="22"/>
      <c r="AC20" s="29" t="s">
        <v>31</v>
      </c>
      <c r="AD20" s="26">
        <v>21078072</v>
      </c>
      <c r="AE20" s="26">
        <v>2519789</v>
      </c>
      <c r="AF20" s="26">
        <v>26605</v>
      </c>
      <c r="AG20" s="26">
        <v>382028</v>
      </c>
      <c r="AH20" s="26">
        <f t="shared" si="2"/>
        <v>21104677</v>
      </c>
      <c r="AI20" s="26">
        <f t="shared" si="2"/>
        <v>2901817</v>
      </c>
      <c r="AJ20" s="26">
        <v>12417539</v>
      </c>
      <c r="AK20" s="26">
        <v>607129</v>
      </c>
      <c r="AL20" s="26">
        <v>25192</v>
      </c>
      <c r="AM20" s="26">
        <v>372594</v>
      </c>
      <c r="AN20" s="26">
        <f t="shared" si="3"/>
        <v>12442731</v>
      </c>
      <c r="AO20" s="26">
        <f t="shared" si="3"/>
        <v>979723</v>
      </c>
      <c r="AP20" s="26">
        <v>32947893</v>
      </c>
      <c r="AQ20" s="26">
        <v>415800</v>
      </c>
      <c r="AR20" s="26">
        <v>0</v>
      </c>
      <c r="AS20" s="26"/>
      <c r="AT20" s="26">
        <f t="shared" si="4"/>
        <v>32947893</v>
      </c>
      <c r="AU20" s="26">
        <f t="shared" si="4"/>
        <v>415800</v>
      </c>
    </row>
    <row r="21" spans="1:47" s="1" customFormat="1" ht="13.5">
      <c r="A21" s="30" t="s">
        <v>77</v>
      </c>
      <c r="B21" s="29" t="s">
        <v>32</v>
      </c>
      <c r="C21" s="28"/>
      <c r="D21" s="26">
        <v>15000995</v>
      </c>
      <c r="E21" s="26">
        <v>85657220</v>
      </c>
      <c r="F21" s="26">
        <v>1149134</v>
      </c>
      <c r="G21" s="26">
        <v>257849</v>
      </c>
      <c r="H21" s="26">
        <v>5509538</v>
      </c>
      <c r="I21" s="26">
        <v>6066331</v>
      </c>
      <c r="J21" s="26">
        <v>7020028</v>
      </c>
      <c r="K21" s="26">
        <v>73075333</v>
      </c>
      <c r="L21" s="26">
        <v>187575</v>
      </c>
      <c r="M21" s="26">
        <v>205485</v>
      </c>
      <c r="N21" s="26">
        <v>19159</v>
      </c>
      <c r="O21" s="26">
        <v>34388</v>
      </c>
      <c r="P21" s="26">
        <v>1115561</v>
      </c>
      <c r="Q21" s="26">
        <v>6017834</v>
      </c>
      <c r="R21" s="25" t="s">
        <v>77</v>
      </c>
      <c r="S21" s="22"/>
      <c r="T21" s="22"/>
      <c r="U21" s="22"/>
      <c r="V21" s="22"/>
      <c r="W21" s="22"/>
      <c r="X21" s="22"/>
      <c r="Y21" s="22"/>
      <c r="Z21" s="22"/>
      <c r="AA21" s="22"/>
      <c r="AC21" s="29" t="s">
        <v>32</v>
      </c>
      <c r="AD21" s="26">
        <v>1216428</v>
      </c>
      <c r="AE21" s="26">
        <v>93265</v>
      </c>
      <c r="AF21" s="26">
        <v>95654</v>
      </c>
      <c r="AG21" s="26">
        <v>1868250</v>
      </c>
      <c r="AH21" s="26">
        <f t="shared" si="2"/>
        <v>1312082</v>
      </c>
      <c r="AI21" s="26">
        <f t="shared" si="2"/>
        <v>1961515</v>
      </c>
      <c r="AJ21" s="26">
        <v>5042727</v>
      </c>
      <c r="AK21" s="26">
        <v>275693</v>
      </c>
      <c r="AL21" s="26">
        <v>909459</v>
      </c>
      <c r="AM21" s="26">
        <v>22221757</v>
      </c>
      <c r="AN21" s="26">
        <f t="shared" si="3"/>
        <v>5952186</v>
      </c>
      <c r="AO21" s="26">
        <f t="shared" si="3"/>
        <v>22497450</v>
      </c>
      <c r="AP21" s="26">
        <v>0</v>
      </c>
      <c r="AQ21" s="26">
        <v>0</v>
      </c>
      <c r="AR21" s="26">
        <v>228976</v>
      </c>
      <c r="AS21" s="26">
        <v>743236</v>
      </c>
      <c r="AT21" s="26">
        <f t="shared" si="4"/>
        <v>228976</v>
      </c>
      <c r="AU21" s="26">
        <f t="shared" si="4"/>
        <v>743236</v>
      </c>
    </row>
    <row r="22" spans="1:47" ht="8.25" customHeight="1">
      <c r="A22" s="31"/>
      <c r="B22" s="11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5"/>
      <c r="T22" s="35"/>
      <c r="U22" s="35"/>
      <c r="V22" s="35"/>
      <c r="W22" s="35"/>
      <c r="X22" s="35"/>
      <c r="Y22" s="35"/>
      <c r="Z22" s="35"/>
      <c r="AA22" s="35"/>
      <c r="AC22" s="11"/>
      <c r="AD22" s="33"/>
      <c r="AE22" s="33"/>
      <c r="AF22" s="33"/>
      <c r="AG22" s="33"/>
      <c r="AH22" s="26"/>
      <c r="AI22" s="26"/>
      <c r="AJ22" s="33"/>
      <c r="AK22" s="33"/>
      <c r="AL22" s="33"/>
      <c r="AM22" s="33"/>
      <c r="AN22" s="26"/>
      <c r="AO22" s="26"/>
      <c r="AP22" s="33"/>
      <c r="AQ22" s="33"/>
      <c r="AR22" s="33"/>
      <c r="AS22" s="33"/>
      <c r="AT22" s="26"/>
      <c r="AU22" s="26"/>
    </row>
    <row r="23" spans="1:47" s="58" customFormat="1" ht="13.5">
      <c r="A23" s="63" t="s">
        <v>33</v>
      </c>
      <c r="B23" s="64" t="s">
        <v>34</v>
      </c>
      <c r="C23" s="60"/>
      <c r="D23" s="59">
        <v>51668261</v>
      </c>
      <c r="E23" s="59">
        <v>25072206</v>
      </c>
      <c r="F23" s="59">
        <v>8882340</v>
      </c>
      <c r="G23" s="59">
        <v>962892</v>
      </c>
      <c r="H23" s="59">
        <v>2274270</v>
      </c>
      <c r="I23" s="59">
        <v>85646</v>
      </c>
      <c r="J23" s="59">
        <v>2148219</v>
      </c>
      <c r="K23" s="59">
        <v>20955474</v>
      </c>
      <c r="L23" s="59">
        <v>36072113</v>
      </c>
      <c r="M23" s="59">
        <v>250908</v>
      </c>
      <c r="N23" s="59">
        <v>1137705</v>
      </c>
      <c r="O23" s="59">
        <v>5982</v>
      </c>
      <c r="P23" s="59">
        <v>1153614</v>
      </c>
      <c r="Q23" s="59">
        <v>2811304</v>
      </c>
      <c r="R23" s="57" t="s">
        <v>33</v>
      </c>
      <c r="S23" s="55"/>
      <c r="T23" s="55"/>
      <c r="U23" s="55"/>
      <c r="V23" s="55"/>
      <c r="W23" s="55"/>
      <c r="X23" s="55"/>
      <c r="Y23" s="55"/>
      <c r="Z23" s="55"/>
      <c r="AA23" s="55"/>
      <c r="AC23" s="64" t="s">
        <v>34</v>
      </c>
      <c r="AD23" s="59">
        <f>SUM(AD25:AD27)</f>
        <v>19285737</v>
      </c>
      <c r="AE23" s="59">
        <f>SUM(AE25:AE27)</f>
        <v>2194562</v>
      </c>
      <c r="AF23" s="59">
        <f>SUM(AF25:AF27)</f>
        <v>70646</v>
      </c>
      <c r="AG23" s="59">
        <f>SUM(AG25:AG27)</f>
        <v>2654632</v>
      </c>
      <c r="AH23" s="26">
        <f aca="true" t="shared" si="5" ref="AH23:AI27">AD23+AF23</f>
        <v>19356383</v>
      </c>
      <c r="AI23" s="26">
        <f t="shared" si="5"/>
        <v>4849194</v>
      </c>
      <c r="AJ23" s="59">
        <f>SUM(AJ25:AJ27)</f>
        <v>7343311</v>
      </c>
      <c r="AK23" s="59">
        <f>SUM(AK25:AK27)</f>
        <v>265456</v>
      </c>
      <c r="AL23" s="59">
        <f>SUM(AL25:AL27)</f>
        <v>54119</v>
      </c>
      <c r="AM23" s="59">
        <f>SUM(AM25:AM27)</f>
        <v>2156094</v>
      </c>
      <c r="AN23" s="26">
        <f>AJ23+AL23</f>
        <v>7397430</v>
      </c>
      <c r="AO23" s="59">
        <f>SUM(AO25:AO27)</f>
        <v>2421550</v>
      </c>
      <c r="AP23" s="59">
        <f>SUM(AP25:AP27)</f>
        <v>72712920</v>
      </c>
      <c r="AQ23" s="59">
        <f>SUM(AQ25:AQ27)</f>
        <v>654545</v>
      </c>
      <c r="AR23" s="59">
        <f>SUM(AR25:AR27)</f>
        <v>0</v>
      </c>
      <c r="AS23" s="59">
        <f>SUM(AS25:AS27)</f>
        <v>0</v>
      </c>
      <c r="AT23" s="26">
        <f>AP23+AR23</f>
        <v>72712920</v>
      </c>
      <c r="AU23" s="59">
        <f>SUM(AU25:AU27)</f>
        <v>654545</v>
      </c>
    </row>
    <row r="24" spans="1:47" ht="8.25" customHeight="1">
      <c r="A24" s="51"/>
      <c r="B24" s="11"/>
      <c r="C24" s="3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2"/>
      <c r="S24" s="35"/>
      <c r="T24" s="35"/>
      <c r="U24" s="35"/>
      <c r="V24" s="35"/>
      <c r="W24" s="35"/>
      <c r="X24" s="35"/>
      <c r="Y24" s="35"/>
      <c r="Z24" s="35"/>
      <c r="AA24" s="35"/>
      <c r="AC24" s="11"/>
      <c r="AD24" s="49"/>
      <c r="AE24" s="49"/>
      <c r="AF24" s="49"/>
      <c r="AG24" s="49"/>
      <c r="AH24" s="26">
        <f t="shared" si="5"/>
        <v>0</v>
      </c>
      <c r="AI24" s="26">
        <f t="shared" si="5"/>
        <v>0</v>
      </c>
      <c r="AJ24" s="49"/>
      <c r="AK24" s="49"/>
      <c r="AL24" s="49"/>
      <c r="AM24" s="49"/>
      <c r="AN24" s="26">
        <f>AJ24+AL24</f>
        <v>0</v>
      </c>
      <c r="AO24" s="26"/>
      <c r="AP24" s="49"/>
      <c r="AQ24" s="49"/>
      <c r="AR24" s="49"/>
      <c r="AS24" s="49"/>
      <c r="AT24" s="26">
        <f>AP24+AR24</f>
        <v>0</v>
      </c>
      <c r="AU24" s="26">
        <f>AQ24+AS24</f>
        <v>0</v>
      </c>
    </row>
    <row r="25" spans="1:47" s="1" customFormat="1" ht="13.5">
      <c r="A25" s="30" t="s">
        <v>78</v>
      </c>
      <c r="B25" s="29" t="s">
        <v>36</v>
      </c>
      <c r="C25" s="28"/>
      <c r="D25" s="26">
        <v>51668261</v>
      </c>
      <c r="E25" s="26">
        <v>25072206</v>
      </c>
      <c r="F25" s="26">
        <v>8882340</v>
      </c>
      <c r="G25" s="26">
        <v>962892</v>
      </c>
      <c r="H25" s="26">
        <v>2274270</v>
      </c>
      <c r="I25" s="26">
        <v>85646</v>
      </c>
      <c r="J25" s="26">
        <v>2148219</v>
      </c>
      <c r="K25" s="26">
        <v>20955474</v>
      </c>
      <c r="L25" s="26">
        <v>36072113</v>
      </c>
      <c r="M25" s="26">
        <v>250908</v>
      </c>
      <c r="N25" s="26">
        <v>1137705</v>
      </c>
      <c r="O25" s="26">
        <v>5982</v>
      </c>
      <c r="P25" s="26">
        <v>1153614</v>
      </c>
      <c r="Q25" s="26">
        <v>2811304</v>
      </c>
      <c r="R25" s="25" t="s">
        <v>78</v>
      </c>
      <c r="S25" s="22"/>
      <c r="T25" s="22"/>
      <c r="U25" s="22"/>
      <c r="V25" s="22"/>
      <c r="W25" s="22"/>
      <c r="X25" s="22"/>
      <c r="Y25" s="22"/>
      <c r="Z25" s="22"/>
      <c r="AA25" s="22"/>
      <c r="AC25" s="29" t="s">
        <v>35</v>
      </c>
      <c r="AD25" s="26">
        <v>7709896</v>
      </c>
      <c r="AE25" s="26">
        <v>1002665</v>
      </c>
      <c r="AF25" s="26">
        <v>70646</v>
      </c>
      <c r="AG25" s="26">
        <v>2654632</v>
      </c>
      <c r="AH25" s="26">
        <f t="shared" si="5"/>
        <v>7780542</v>
      </c>
      <c r="AI25" s="26">
        <f t="shared" si="5"/>
        <v>3657297</v>
      </c>
      <c r="AJ25" s="26">
        <v>1526777</v>
      </c>
      <c r="AK25" s="26">
        <v>67051</v>
      </c>
      <c r="AL25" s="26">
        <v>54119</v>
      </c>
      <c r="AM25" s="26">
        <v>2156094</v>
      </c>
      <c r="AN25" s="26">
        <f>AJ25+AL25</f>
        <v>1580896</v>
      </c>
      <c r="AO25" s="26">
        <f>AK25+AM25</f>
        <v>2223145</v>
      </c>
      <c r="AP25" s="26">
        <v>23497138</v>
      </c>
      <c r="AQ25" s="26">
        <v>250195</v>
      </c>
      <c r="AR25" s="26"/>
      <c r="AS25" s="26"/>
      <c r="AT25" s="26">
        <f>AP25+AR25</f>
        <v>23497138</v>
      </c>
      <c r="AU25" s="26">
        <f>AQ25+AS25</f>
        <v>250195</v>
      </c>
    </row>
    <row r="26" spans="1:47" s="1" customFormat="1" ht="8.25" customHeight="1">
      <c r="A26" s="36"/>
      <c r="B26" s="29"/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7"/>
      <c r="S26" s="22"/>
      <c r="T26" s="22"/>
      <c r="U26" s="22"/>
      <c r="V26" s="22"/>
      <c r="W26" s="22"/>
      <c r="X26" s="22"/>
      <c r="Y26" s="22"/>
      <c r="Z26" s="22"/>
      <c r="AA26" s="22"/>
      <c r="AC26" s="29" t="s">
        <v>36</v>
      </c>
      <c r="AD26" s="26">
        <v>9272694</v>
      </c>
      <c r="AE26" s="26">
        <v>974619</v>
      </c>
      <c r="AF26" s="26">
        <v>0</v>
      </c>
      <c r="AG26" s="26">
        <v>0</v>
      </c>
      <c r="AH26" s="26">
        <f t="shared" si="5"/>
        <v>9272694</v>
      </c>
      <c r="AI26" s="26">
        <f t="shared" si="5"/>
        <v>974619</v>
      </c>
      <c r="AJ26" s="26">
        <v>2348542</v>
      </c>
      <c r="AK26" s="26">
        <v>86350</v>
      </c>
      <c r="AL26" s="26">
        <v>0</v>
      </c>
      <c r="AM26" s="26">
        <v>0</v>
      </c>
      <c r="AN26" s="26">
        <f>AJ26+AL26</f>
        <v>2348542</v>
      </c>
      <c r="AO26" s="26">
        <f>AK26+AM26</f>
        <v>86350</v>
      </c>
      <c r="AP26" s="26">
        <v>36192245</v>
      </c>
      <c r="AQ26" s="26">
        <v>256029</v>
      </c>
      <c r="AR26" s="26"/>
      <c r="AS26" s="26"/>
      <c r="AT26" s="26">
        <f>AP26+AR26</f>
        <v>36192245</v>
      </c>
      <c r="AU26" s="26">
        <f>AQ26+AS26</f>
        <v>256029</v>
      </c>
    </row>
    <row r="27" spans="1:47" s="1" customFormat="1" ht="13.5" customHeight="1">
      <c r="A27" s="63" t="s">
        <v>38</v>
      </c>
      <c r="B27" s="64" t="s">
        <v>39</v>
      </c>
      <c r="C27" s="60"/>
      <c r="D27" s="59">
        <v>123968648</v>
      </c>
      <c r="E27" s="59">
        <v>50689420</v>
      </c>
      <c r="F27" s="59">
        <v>23764036</v>
      </c>
      <c r="G27" s="59">
        <v>3053535</v>
      </c>
      <c r="H27" s="59">
        <v>9506710</v>
      </c>
      <c r="I27" s="59">
        <v>432749</v>
      </c>
      <c r="J27" s="59">
        <v>5855669</v>
      </c>
      <c r="K27" s="59">
        <v>44539073</v>
      </c>
      <c r="L27" s="59">
        <v>70521746</v>
      </c>
      <c r="M27" s="59">
        <v>1195603</v>
      </c>
      <c r="N27" s="59">
        <v>12533790</v>
      </c>
      <c r="O27" s="59">
        <v>69943</v>
      </c>
      <c r="P27" s="59">
        <v>1786697</v>
      </c>
      <c r="Q27" s="59">
        <v>1398517</v>
      </c>
      <c r="R27" s="57" t="s">
        <v>38</v>
      </c>
      <c r="S27" s="55"/>
      <c r="T27" s="22"/>
      <c r="U27" s="22"/>
      <c r="V27" s="22"/>
      <c r="W27" s="22"/>
      <c r="X27" s="22"/>
      <c r="Y27" s="22"/>
      <c r="Z27" s="22"/>
      <c r="AA27" s="22"/>
      <c r="AC27" s="29" t="s">
        <v>37</v>
      </c>
      <c r="AD27" s="26">
        <v>2303147</v>
      </c>
      <c r="AE27" s="26">
        <v>217278</v>
      </c>
      <c r="AF27" s="26">
        <v>0</v>
      </c>
      <c r="AG27" s="26">
        <v>0</v>
      </c>
      <c r="AH27" s="26">
        <f t="shared" si="5"/>
        <v>2303147</v>
      </c>
      <c r="AI27" s="26">
        <f t="shared" si="5"/>
        <v>217278</v>
      </c>
      <c r="AJ27" s="26">
        <v>3467992</v>
      </c>
      <c r="AK27" s="26">
        <v>112055</v>
      </c>
      <c r="AL27" s="26">
        <v>0</v>
      </c>
      <c r="AM27" s="26">
        <v>0</v>
      </c>
      <c r="AN27" s="26">
        <f>AJ27+AL27</f>
        <v>3467992</v>
      </c>
      <c r="AO27" s="26">
        <f>AK27+AM27</f>
        <v>112055</v>
      </c>
      <c r="AP27" s="26">
        <v>13023537</v>
      </c>
      <c r="AQ27" s="26">
        <v>148321</v>
      </c>
      <c r="AR27" s="26"/>
      <c r="AS27" s="26"/>
      <c r="AT27" s="26">
        <f>AP27+AR27</f>
        <v>13023537</v>
      </c>
      <c r="AU27" s="26">
        <f>AQ27+AS27</f>
        <v>148321</v>
      </c>
    </row>
    <row r="28" spans="1:47" s="1" customFormat="1" ht="8.25" customHeight="1">
      <c r="A28" s="30"/>
      <c r="B28" s="29"/>
      <c r="C28" s="2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25"/>
      <c r="S28" s="22"/>
      <c r="T28" s="22"/>
      <c r="U28" s="22"/>
      <c r="V28" s="22"/>
      <c r="W28" s="22"/>
      <c r="X28" s="22"/>
      <c r="Y28" s="22"/>
      <c r="Z28" s="22"/>
      <c r="AA28" s="22"/>
      <c r="AC28" s="29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1" customFormat="1" ht="13.5">
      <c r="A29" s="30" t="s">
        <v>79</v>
      </c>
      <c r="B29" s="29" t="s">
        <v>43</v>
      </c>
      <c r="C29" s="28"/>
      <c r="D29" s="26">
        <v>28696278</v>
      </c>
      <c r="E29" s="26">
        <v>4467378</v>
      </c>
      <c r="F29" s="26">
        <v>2712185</v>
      </c>
      <c r="G29" s="26">
        <v>235716</v>
      </c>
      <c r="H29" s="26">
        <v>1904378</v>
      </c>
      <c r="I29" s="26">
        <v>50519</v>
      </c>
      <c r="J29" s="26">
        <v>682593</v>
      </c>
      <c r="K29" s="26">
        <v>3754958</v>
      </c>
      <c r="L29" s="26">
        <v>20492624</v>
      </c>
      <c r="M29" s="26">
        <v>371251</v>
      </c>
      <c r="N29" s="26">
        <v>2574563</v>
      </c>
      <c r="O29" s="26">
        <v>25143</v>
      </c>
      <c r="P29" s="26">
        <v>329935</v>
      </c>
      <c r="Q29" s="26">
        <v>29791</v>
      </c>
      <c r="R29" s="25" t="s">
        <v>79</v>
      </c>
      <c r="S29" s="22"/>
      <c r="T29" s="22"/>
      <c r="U29" s="22"/>
      <c r="V29" s="22"/>
      <c r="W29" s="22"/>
      <c r="X29" s="22"/>
      <c r="Y29" s="22"/>
      <c r="Z29" s="22"/>
      <c r="AA29" s="22"/>
      <c r="AC29" s="29" t="s">
        <v>40</v>
      </c>
      <c r="AD29" s="26">
        <v>3956417</v>
      </c>
      <c r="AE29" s="26">
        <v>570584</v>
      </c>
      <c r="AF29" s="26">
        <v>0</v>
      </c>
      <c r="AG29" s="26">
        <v>0</v>
      </c>
      <c r="AH29" s="26">
        <f>AD29+AF29</f>
        <v>3956417</v>
      </c>
      <c r="AI29" s="26">
        <f>AE29+AG29</f>
        <v>570584</v>
      </c>
      <c r="AJ29" s="26">
        <v>1352069</v>
      </c>
      <c r="AK29" s="26">
        <v>49901</v>
      </c>
      <c r="AL29" s="26">
        <v>0</v>
      </c>
      <c r="AM29" s="26">
        <v>0</v>
      </c>
      <c r="AN29" s="26">
        <f>AJ29+AL29</f>
        <v>1352069</v>
      </c>
      <c r="AO29" s="26">
        <f>AK29+AM29</f>
        <v>49901</v>
      </c>
      <c r="AP29" s="26">
        <v>14282562</v>
      </c>
      <c r="AQ29" s="26">
        <v>191802</v>
      </c>
      <c r="AR29" s="26"/>
      <c r="AS29" s="26"/>
      <c r="AT29" s="26">
        <f>AP29+AR29</f>
        <v>14282562</v>
      </c>
      <c r="AU29" s="26">
        <f>AQ29+AS29</f>
        <v>191802</v>
      </c>
    </row>
    <row r="30" spans="1:47" s="1" customFormat="1" ht="13.5">
      <c r="A30" s="30" t="s">
        <v>80</v>
      </c>
      <c r="B30" s="29" t="s">
        <v>45</v>
      </c>
      <c r="C30" s="28"/>
      <c r="D30" s="26">
        <v>18544286</v>
      </c>
      <c r="E30" s="26">
        <v>13284016</v>
      </c>
      <c r="F30" s="26">
        <v>5804088</v>
      </c>
      <c r="G30" s="26">
        <v>670934</v>
      </c>
      <c r="H30" s="26">
        <v>1250842</v>
      </c>
      <c r="I30" s="26">
        <v>58156</v>
      </c>
      <c r="J30" s="26">
        <v>1410367</v>
      </c>
      <c r="K30" s="26">
        <v>12094305</v>
      </c>
      <c r="L30" s="26">
        <v>8250540</v>
      </c>
      <c r="M30" s="26">
        <v>181159</v>
      </c>
      <c r="N30" s="26">
        <v>1131869</v>
      </c>
      <c r="O30" s="26">
        <v>15667</v>
      </c>
      <c r="P30" s="26">
        <v>696580</v>
      </c>
      <c r="Q30" s="26">
        <v>263795</v>
      </c>
      <c r="R30" s="25" t="s">
        <v>80</v>
      </c>
      <c r="S30" s="22"/>
      <c r="T30" s="22"/>
      <c r="U30" s="22"/>
      <c r="V30" s="22"/>
      <c r="W30" s="22"/>
      <c r="X30" s="22"/>
      <c r="Y30" s="22"/>
      <c r="Z30" s="22"/>
      <c r="AA30" s="22"/>
      <c r="AC30" s="29" t="s">
        <v>41</v>
      </c>
      <c r="AD30" s="26">
        <v>7485414</v>
      </c>
      <c r="AE30" s="26">
        <v>955236</v>
      </c>
      <c r="AF30" s="26">
        <v>0</v>
      </c>
      <c r="AG30" s="26">
        <v>0</v>
      </c>
      <c r="AH30" s="26">
        <f>AD30+AF30</f>
        <v>7485414</v>
      </c>
      <c r="AI30" s="26">
        <f>AE30+AG30</f>
        <v>955236</v>
      </c>
      <c r="AJ30" s="26">
        <v>3332032</v>
      </c>
      <c r="AK30" s="26">
        <v>143875</v>
      </c>
      <c r="AL30" s="26">
        <v>0</v>
      </c>
      <c r="AM30" s="26">
        <v>0</v>
      </c>
      <c r="AN30" s="26">
        <f>AJ30+AL30</f>
        <v>3332032</v>
      </c>
      <c r="AO30" s="26">
        <f>AK30+AM30</f>
        <v>143875</v>
      </c>
      <c r="AP30" s="26">
        <v>10230884</v>
      </c>
      <c r="AQ30" s="26">
        <v>150953</v>
      </c>
      <c r="AR30" s="26"/>
      <c r="AS30" s="26"/>
      <c r="AT30" s="26">
        <f>AP30+AR30</f>
        <v>10230884</v>
      </c>
      <c r="AU30" s="26">
        <f>AQ30+AS30</f>
        <v>150953</v>
      </c>
    </row>
    <row r="31" spans="1:47" s="1" customFormat="1" ht="13.5">
      <c r="A31" s="30" t="s">
        <v>81</v>
      </c>
      <c r="B31" s="29" t="s">
        <v>70</v>
      </c>
      <c r="C31" s="28"/>
      <c r="D31" s="26">
        <v>76728084</v>
      </c>
      <c r="E31" s="26">
        <v>32938026</v>
      </c>
      <c r="F31" s="26">
        <v>15247763</v>
      </c>
      <c r="G31" s="26">
        <v>2146885</v>
      </c>
      <c r="H31" s="26">
        <v>6351490</v>
      </c>
      <c r="I31" s="26">
        <v>324074</v>
      </c>
      <c r="J31" s="26">
        <v>3762709</v>
      </c>
      <c r="K31" s="26">
        <v>28689810</v>
      </c>
      <c r="L31" s="26">
        <v>41778582</v>
      </c>
      <c r="M31" s="26">
        <v>643193</v>
      </c>
      <c r="N31" s="26">
        <v>8827358</v>
      </c>
      <c r="O31" s="26">
        <v>29133</v>
      </c>
      <c r="P31" s="26">
        <v>760182</v>
      </c>
      <c r="Q31" s="26">
        <v>1104931</v>
      </c>
      <c r="R31" s="25" t="s">
        <v>82</v>
      </c>
      <c r="S31" s="22"/>
      <c r="T31" s="22"/>
      <c r="U31" s="22"/>
      <c r="V31" s="22"/>
      <c r="W31" s="22"/>
      <c r="X31" s="22"/>
      <c r="Y31" s="22"/>
      <c r="Z31" s="22"/>
      <c r="AA31" s="22"/>
      <c r="AC31" s="29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1" customFormat="1" ht="8.25" customHeight="1">
      <c r="A32" s="22"/>
      <c r="B32" s="29"/>
      <c r="C32" s="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38"/>
      <c r="S32" s="22"/>
      <c r="T32" s="22"/>
      <c r="U32" s="22"/>
      <c r="V32" s="22"/>
      <c r="W32" s="22"/>
      <c r="X32" s="22"/>
      <c r="Y32" s="22"/>
      <c r="Z32" s="22"/>
      <c r="AA32" s="22"/>
      <c r="AC32" s="29" t="s">
        <v>42</v>
      </c>
      <c r="AD32" s="26">
        <v>4380340</v>
      </c>
      <c r="AE32" s="26">
        <v>598527</v>
      </c>
      <c r="AF32" s="26">
        <v>0</v>
      </c>
      <c r="AG32" s="26">
        <v>0</v>
      </c>
      <c r="AH32" s="26">
        <f>AD32+AF32</f>
        <v>4380340</v>
      </c>
      <c r="AI32" s="26">
        <f>AE32+AG32</f>
        <v>598527</v>
      </c>
      <c r="AJ32" s="26">
        <v>2357273</v>
      </c>
      <c r="AK32" s="26">
        <v>111680</v>
      </c>
      <c r="AL32" s="26">
        <v>0</v>
      </c>
      <c r="AM32" s="26">
        <v>0</v>
      </c>
      <c r="AN32" s="26">
        <f>AJ32+AL32</f>
        <v>2357273</v>
      </c>
      <c r="AO32" s="26">
        <f>AK32+AM32</f>
        <v>111680</v>
      </c>
      <c r="AP32" s="26">
        <v>14429545</v>
      </c>
      <c r="AQ32" s="26">
        <v>257236</v>
      </c>
      <c r="AR32" s="26"/>
      <c r="AS32" s="26"/>
      <c r="AT32" s="26">
        <f>AP32+AR32</f>
        <v>14429545</v>
      </c>
      <c r="AU32" s="26">
        <f>AQ32+AS32</f>
        <v>257236</v>
      </c>
    </row>
    <row r="33" spans="1:47" s="1" customFormat="1" ht="13.5">
      <c r="A33" s="65" t="s">
        <v>83</v>
      </c>
      <c r="B33" s="64" t="s">
        <v>50</v>
      </c>
      <c r="C33" s="60"/>
      <c r="D33" s="59">
        <v>193125102</v>
      </c>
      <c r="E33" s="59">
        <v>128063401</v>
      </c>
      <c r="F33" s="59">
        <v>37403569</v>
      </c>
      <c r="G33" s="59">
        <v>4772186</v>
      </c>
      <c r="H33" s="59">
        <v>41451639</v>
      </c>
      <c r="I33" s="59">
        <v>2151006</v>
      </c>
      <c r="J33" s="59">
        <v>14077335</v>
      </c>
      <c r="K33" s="59">
        <v>110896710</v>
      </c>
      <c r="L33" s="59">
        <v>85243345</v>
      </c>
      <c r="M33" s="59">
        <v>1199455</v>
      </c>
      <c r="N33" s="59">
        <v>11248821</v>
      </c>
      <c r="O33" s="59">
        <v>116746</v>
      </c>
      <c r="P33" s="59">
        <v>3700393</v>
      </c>
      <c r="Q33" s="59">
        <v>8927298</v>
      </c>
      <c r="R33" s="66" t="s">
        <v>83</v>
      </c>
      <c r="S33" s="55"/>
      <c r="T33" s="22"/>
      <c r="U33" s="22"/>
      <c r="V33" s="22"/>
      <c r="W33" s="22"/>
      <c r="X33" s="22"/>
      <c r="Y33" s="22"/>
      <c r="Z33" s="22"/>
      <c r="AA33" s="22"/>
      <c r="AC33" s="29" t="s">
        <v>43</v>
      </c>
      <c r="AD33" s="26">
        <v>2814711</v>
      </c>
      <c r="AE33" s="26">
        <v>242885</v>
      </c>
      <c r="AF33" s="26">
        <v>0</v>
      </c>
      <c r="AG33" s="26">
        <v>0</v>
      </c>
      <c r="AH33" s="26">
        <f>AD33+AF33</f>
        <v>2814711</v>
      </c>
      <c r="AI33" s="26">
        <f>AE33+AG33</f>
        <v>242885</v>
      </c>
      <c r="AJ33" s="26">
        <v>1944905</v>
      </c>
      <c r="AK33" s="26">
        <v>51990</v>
      </c>
      <c r="AL33" s="26">
        <v>0</v>
      </c>
      <c r="AM33" s="26">
        <v>0</v>
      </c>
      <c r="AN33" s="26">
        <f>AJ33+AL33</f>
        <v>1944905</v>
      </c>
      <c r="AO33" s="26">
        <f>AK33+AM33</f>
        <v>51990</v>
      </c>
      <c r="AP33" s="26">
        <v>21138115</v>
      </c>
      <c r="AQ33" s="26">
        <v>389060</v>
      </c>
      <c r="AR33" s="26"/>
      <c r="AS33" s="26"/>
      <c r="AT33" s="26">
        <f>AP33+AR33</f>
        <v>21138115</v>
      </c>
      <c r="AU33" s="26">
        <f>AQ33+AS33</f>
        <v>389060</v>
      </c>
    </row>
    <row r="34" spans="1:47" s="1" customFormat="1" ht="11.25" customHeight="1">
      <c r="A34" s="53"/>
      <c r="B34" s="29"/>
      <c r="C34" s="2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4"/>
      <c r="S34" s="22"/>
      <c r="T34" s="22"/>
      <c r="U34" s="22"/>
      <c r="V34" s="22"/>
      <c r="W34" s="22"/>
      <c r="X34" s="22"/>
      <c r="Y34" s="22"/>
      <c r="Z34" s="22"/>
      <c r="AA34" s="22"/>
      <c r="AC34" s="29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1" customFormat="1" ht="13.5">
      <c r="A35" s="30" t="s">
        <v>84</v>
      </c>
      <c r="B35" s="29" t="s">
        <v>52</v>
      </c>
      <c r="C35" s="28"/>
      <c r="D35" s="26">
        <v>45969632</v>
      </c>
      <c r="E35" s="26">
        <v>13748437</v>
      </c>
      <c r="F35" s="26">
        <v>6331680</v>
      </c>
      <c r="G35" s="26">
        <v>695740</v>
      </c>
      <c r="H35" s="26">
        <v>1798378</v>
      </c>
      <c r="I35" s="26">
        <v>72655</v>
      </c>
      <c r="J35" s="26">
        <v>1554133</v>
      </c>
      <c r="K35" s="26">
        <v>11155763</v>
      </c>
      <c r="L35" s="26">
        <v>30634094</v>
      </c>
      <c r="M35" s="26">
        <v>401785</v>
      </c>
      <c r="N35" s="26">
        <v>4522601</v>
      </c>
      <c r="O35" s="26">
        <v>43056</v>
      </c>
      <c r="P35" s="26">
        <v>1128746</v>
      </c>
      <c r="Q35" s="26">
        <v>1379438</v>
      </c>
      <c r="R35" s="25" t="s">
        <v>84</v>
      </c>
      <c r="S35" s="22"/>
      <c r="T35" s="22"/>
      <c r="U35" s="22"/>
      <c r="V35" s="22"/>
      <c r="W35" s="22"/>
      <c r="X35" s="22"/>
      <c r="Y35" s="22"/>
      <c r="Z35" s="22"/>
      <c r="AA35" s="22"/>
      <c r="AC35" s="29" t="s">
        <v>44</v>
      </c>
      <c r="AD35" s="26">
        <v>2429734</v>
      </c>
      <c r="AE35" s="26">
        <v>362221</v>
      </c>
      <c r="AF35" s="26">
        <v>0</v>
      </c>
      <c r="AG35" s="26">
        <v>0</v>
      </c>
      <c r="AH35" s="26">
        <f>AD35+AF35</f>
        <v>2429734</v>
      </c>
      <c r="AI35" s="26">
        <f>AE35+AG35</f>
        <v>362221</v>
      </c>
      <c r="AJ35" s="26">
        <v>828021</v>
      </c>
      <c r="AK35" s="26">
        <v>33835</v>
      </c>
      <c r="AL35" s="26">
        <v>0</v>
      </c>
      <c r="AM35" s="26">
        <v>0</v>
      </c>
      <c r="AN35" s="26">
        <f>AJ35+AL35</f>
        <v>828021</v>
      </c>
      <c r="AO35" s="26">
        <f>AK35+AM35</f>
        <v>33835</v>
      </c>
      <c r="AP35" s="26">
        <v>2670168</v>
      </c>
      <c r="AQ35" s="26">
        <v>31351</v>
      </c>
      <c r="AR35" s="26"/>
      <c r="AS35" s="26"/>
      <c r="AT35" s="26">
        <f>AP35+AR35</f>
        <v>2670168</v>
      </c>
      <c r="AU35" s="26">
        <f>AQ35+AS35</f>
        <v>31351</v>
      </c>
    </row>
    <row r="36" spans="1:47" s="58" customFormat="1" ht="13.5">
      <c r="A36" s="22">
        <v>10</v>
      </c>
      <c r="B36" s="29" t="s">
        <v>65</v>
      </c>
      <c r="C36" s="28"/>
      <c r="D36" s="26">
        <v>42135437</v>
      </c>
      <c r="E36" s="26">
        <v>32007876</v>
      </c>
      <c r="F36" s="26">
        <v>6798596</v>
      </c>
      <c r="G36" s="26">
        <v>893353</v>
      </c>
      <c r="H36" s="26">
        <v>7600866</v>
      </c>
      <c r="I36" s="26">
        <v>374414</v>
      </c>
      <c r="J36" s="26">
        <v>3233220</v>
      </c>
      <c r="K36" s="26">
        <v>27091251</v>
      </c>
      <c r="L36" s="26">
        <v>20246649</v>
      </c>
      <c r="M36" s="26">
        <v>231918</v>
      </c>
      <c r="N36" s="26">
        <v>3381922</v>
      </c>
      <c r="O36" s="26">
        <v>40353</v>
      </c>
      <c r="P36" s="26">
        <v>874184</v>
      </c>
      <c r="Q36" s="26">
        <v>3376587</v>
      </c>
      <c r="R36" s="38">
        <v>10</v>
      </c>
      <c r="S36" s="22"/>
      <c r="T36" s="55"/>
      <c r="U36" s="55"/>
      <c r="V36" s="55"/>
      <c r="W36" s="55"/>
      <c r="X36" s="55"/>
      <c r="Y36" s="55"/>
      <c r="Z36" s="55"/>
      <c r="AA36" s="55"/>
      <c r="AC36" s="64" t="s">
        <v>46</v>
      </c>
      <c r="AD36" s="59">
        <f>SUM(AD39:AD41)</f>
        <v>16452020</v>
      </c>
      <c r="AE36" s="59">
        <f>SUM(AE39:AE41)</f>
        <v>1998306</v>
      </c>
      <c r="AF36" s="59">
        <f>SUM(AF39:AF41)</f>
        <v>2101</v>
      </c>
      <c r="AG36" s="59">
        <f>SUM(AG39:AG41)</f>
        <v>13555</v>
      </c>
      <c r="AH36" s="26">
        <f>AD36+AF36</f>
        <v>16454121</v>
      </c>
      <c r="AI36" s="26">
        <f>AE36+AG36</f>
        <v>2011861</v>
      </c>
      <c r="AJ36" s="59">
        <f>SUM(AJ39:AJ41)</f>
        <v>7504675</v>
      </c>
      <c r="AK36" s="59">
        <f>SUM(AK39:AK41)</f>
        <v>268706</v>
      </c>
      <c r="AL36" s="59">
        <f>SUM(AL39:AL41)</f>
        <v>240</v>
      </c>
      <c r="AM36" s="59">
        <f>SUM(AM39:AM41)</f>
        <v>1126</v>
      </c>
      <c r="AN36" s="26">
        <f>AJ36+AL36</f>
        <v>7504915</v>
      </c>
      <c r="AO36" s="26">
        <f>AK36+AM36</f>
        <v>269832</v>
      </c>
      <c r="AP36" s="59">
        <f>SUM(AP39:AP41)</f>
        <v>37142266</v>
      </c>
      <c r="AQ36" s="59">
        <f>SUM(AQ39:AQ41)</f>
        <v>356144</v>
      </c>
      <c r="AR36" s="59">
        <f>SUM(AR39:AR41)</f>
        <v>0</v>
      </c>
      <c r="AS36" s="59">
        <f>SUM(AS39:AS41)</f>
        <v>0</v>
      </c>
      <c r="AT36" s="26">
        <f>AP36+AR36</f>
        <v>37142266</v>
      </c>
      <c r="AU36" s="26">
        <f>AQ36+AS36</f>
        <v>356144</v>
      </c>
    </row>
    <row r="37" spans="1:47" s="1" customFormat="1" ht="13.5">
      <c r="A37" s="22">
        <v>11</v>
      </c>
      <c r="B37" s="29" t="s">
        <v>66</v>
      </c>
      <c r="C37" s="28"/>
      <c r="D37" s="26">
        <v>61627671</v>
      </c>
      <c r="E37" s="26">
        <v>46731781</v>
      </c>
      <c r="F37" s="26">
        <v>15043379</v>
      </c>
      <c r="G37" s="26">
        <v>1916538</v>
      </c>
      <c r="H37" s="26">
        <v>15529756</v>
      </c>
      <c r="I37" s="26">
        <v>674729</v>
      </c>
      <c r="J37" s="26">
        <v>5136045</v>
      </c>
      <c r="K37" s="26">
        <v>41406172</v>
      </c>
      <c r="L37" s="26">
        <v>23224844</v>
      </c>
      <c r="M37" s="26">
        <v>377633</v>
      </c>
      <c r="N37" s="26">
        <v>1832165</v>
      </c>
      <c r="O37" s="26">
        <v>18470</v>
      </c>
      <c r="P37" s="26">
        <v>861482</v>
      </c>
      <c r="Q37" s="26">
        <v>2338239</v>
      </c>
      <c r="R37" s="38">
        <v>11</v>
      </c>
      <c r="S37" s="22"/>
      <c r="T37" s="22"/>
      <c r="U37" s="22"/>
      <c r="V37" s="22"/>
      <c r="W37" s="22"/>
      <c r="X37" s="22"/>
      <c r="Y37" s="22"/>
      <c r="Z37" s="22"/>
      <c r="AA37" s="22"/>
      <c r="AC37" s="29"/>
      <c r="AD37" s="39"/>
      <c r="AE37" s="39"/>
      <c r="AF37" s="39"/>
      <c r="AG37" s="39"/>
      <c r="AH37" s="26"/>
      <c r="AI37" s="26"/>
      <c r="AJ37" s="39"/>
      <c r="AK37" s="39"/>
      <c r="AL37" s="39"/>
      <c r="AM37" s="39"/>
      <c r="AN37" s="26"/>
      <c r="AO37" s="26"/>
      <c r="AP37" s="39"/>
      <c r="AQ37" s="39"/>
      <c r="AR37" s="39"/>
      <c r="AS37" s="39"/>
      <c r="AT37" s="26"/>
      <c r="AU37" s="26"/>
    </row>
    <row r="38" spans="1:47" s="1" customFormat="1" ht="13.5">
      <c r="A38" s="22">
        <v>12</v>
      </c>
      <c r="B38" s="29" t="s">
        <v>71</v>
      </c>
      <c r="C38" s="28"/>
      <c r="D38" s="26">
        <v>43392362</v>
      </c>
      <c r="E38" s="26">
        <v>35575307</v>
      </c>
      <c r="F38" s="26">
        <v>9229914</v>
      </c>
      <c r="G38" s="26">
        <v>1266555</v>
      </c>
      <c r="H38" s="26">
        <v>16522639</v>
      </c>
      <c r="I38" s="26">
        <v>1029208</v>
      </c>
      <c r="J38" s="26">
        <v>4153937</v>
      </c>
      <c r="K38" s="26">
        <v>31243524</v>
      </c>
      <c r="L38" s="26">
        <v>11137758</v>
      </c>
      <c r="M38" s="26">
        <v>188119</v>
      </c>
      <c r="N38" s="26">
        <v>1512133</v>
      </c>
      <c r="O38" s="26">
        <v>14867</v>
      </c>
      <c r="P38" s="26">
        <v>835981</v>
      </c>
      <c r="Q38" s="26">
        <v>1833034</v>
      </c>
      <c r="R38" s="38">
        <v>12</v>
      </c>
      <c r="S38" s="22"/>
      <c r="T38" s="22"/>
      <c r="U38" s="22"/>
      <c r="V38" s="22"/>
      <c r="W38" s="22"/>
      <c r="X38" s="22"/>
      <c r="Y38" s="22"/>
      <c r="Z38" s="22"/>
      <c r="AA38" s="22"/>
      <c r="AC38" s="29"/>
      <c r="AD38" s="39"/>
      <c r="AE38" s="39"/>
      <c r="AF38" s="39"/>
      <c r="AG38" s="39"/>
      <c r="AH38" s="26"/>
      <c r="AI38" s="26"/>
      <c r="AJ38" s="39"/>
      <c r="AK38" s="39"/>
      <c r="AL38" s="39"/>
      <c r="AM38" s="39"/>
      <c r="AN38" s="26"/>
      <c r="AO38" s="26"/>
      <c r="AP38" s="39"/>
      <c r="AQ38" s="39"/>
      <c r="AR38" s="39"/>
      <c r="AS38" s="39"/>
      <c r="AT38" s="26"/>
      <c r="AU38" s="26"/>
    </row>
    <row r="39" spans="1:47" s="1" customFormat="1" ht="8.25" customHeight="1">
      <c r="A39" s="22"/>
      <c r="B39" s="29"/>
      <c r="C39" s="2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8"/>
      <c r="S39" s="22"/>
      <c r="T39" s="22"/>
      <c r="U39" s="22"/>
      <c r="V39" s="22"/>
      <c r="W39" s="22"/>
      <c r="X39" s="22"/>
      <c r="Y39" s="22"/>
      <c r="Z39" s="22"/>
      <c r="AA39" s="22"/>
      <c r="AC39" s="29" t="s">
        <v>47</v>
      </c>
      <c r="AD39" s="26">
        <v>7357338</v>
      </c>
      <c r="AE39" s="26">
        <v>953869</v>
      </c>
      <c r="AF39" s="26">
        <v>2101</v>
      </c>
      <c r="AG39" s="26">
        <v>13555</v>
      </c>
      <c r="AH39" s="26">
        <f aca="true" t="shared" si="6" ref="AH39:AI41">AD39+AF39</f>
        <v>7359439</v>
      </c>
      <c r="AI39" s="26">
        <f t="shared" si="6"/>
        <v>967424</v>
      </c>
      <c r="AJ39" s="26">
        <v>2680832</v>
      </c>
      <c r="AK39" s="26">
        <v>103088</v>
      </c>
      <c r="AL39" s="26">
        <v>240</v>
      </c>
      <c r="AM39" s="26">
        <v>1126</v>
      </c>
      <c r="AN39" s="26">
        <f aca="true" t="shared" si="7" ref="AN39:AO41">AJ39+AL39</f>
        <v>2681072</v>
      </c>
      <c r="AO39" s="26">
        <f t="shared" si="7"/>
        <v>104214</v>
      </c>
      <c r="AP39" s="26">
        <v>7594322</v>
      </c>
      <c r="AQ39" s="26">
        <v>77203</v>
      </c>
      <c r="AR39" s="26"/>
      <c r="AS39" s="26"/>
      <c r="AT39" s="26">
        <f aca="true" t="shared" si="8" ref="AT39:AU41">AP39+AR39</f>
        <v>7594322</v>
      </c>
      <c r="AU39" s="26">
        <f t="shared" si="8"/>
        <v>77203</v>
      </c>
    </row>
    <row r="40" spans="1:47" s="1" customFormat="1" ht="13.5">
      <c r="A40" s="65" t="s">
        <v>72</v>
      </c>
      <c r="B40" s="64" t="s">
        <v>58</v>
      </c>
      <c r="C40" s="60"/>
      <c r="D40" s="59">
        <v>247089136</v>
      </c>
      <c r="E40" s="59">
        <v>101175986</v>
      </c>
      <c r="F40" s="59">
        <v>47153677</v>
      </c>
      <c r="G40" s="59">
        <v>6083529</v>
      </c>
      <c r="H40" s="59">
        <v>32864791</v>
      </c>
      <c r="I40" s="59">
        <v>1361565</v>
      </c>
      <c r="J40" s="59">
        <v>13083838</v>
      </c>
      <c r="K40" s="59">
        <v>85197691</v>
      </c>
      <c r="L40" s="59">
        <v>123714156</v>
      </c>
      <c r="M40" s="59">
        <v>1593962</v>
      </c>
      <c r="N40" s="59">
        <v>23419379</v>
      </c>
      <c r="O40" s="59">
        <v>205306</v>
      </c>
      <c r="P40" s="59">
        <v>6853295</v>
      </c>
      <c r="Q40" s="59">
        <v>6733933</v>
      </c>
      <c r="R40" s="66" t="s">
        <v>72</v>
      </c>
      <c r="S40" s="55"/>
      <c r="T40" s="22"/>
      <c r="U40" s="22"/>
      <c r="V40" s="22"/>
      <c r="W40" s="22"/>
      <c r="X40" s="22"/>
      <c r="Y40" s="22"/>
      <c r="Z40" s="22"/>
      <c r="AA40" s="22"/>
      <c r="AC40" s="29" t="s">
        <v>48</v>
      </c>
      <c r="AD40" s="26">
        <v>4517147</v>
      </c>
      <c r="AE40" s="26">
        <v>554532</v>
      </c>
      <c r="AF40" s="26">
        <v>0</v>
      </c>
      <c r="AG40" s="26">
        <v>0</v>
      </c>
      <c r="AH40" s="26">
        <f t="shared" si="6"/>
        <v>4517147</v>
      </c>
      <c r="AI40" s="26">
        <f t="shared" si="6"/>
        <v>554532</v>
      </c>
      <c r="AJ40" s="26">
        <v>637776</v>
      </c>
      <c r="AK40" s="26">
        <v>25907</v>
      </c>
      <c r="AL40" s="26">
        <v>0</v>
      </c>
      <c r="AM40" s="26">
        <v>0</v>
      </c>
      <c r="AN40" s="26">
        <f t="shared" si="7"/>
        <v>637776</v>
      </c>
      <c r="AO40" s="26">
        <f t="shared" si="7"/>
        <v>25907</v>
      </c>
      <c r="AP40" s="26">
        <v>7132495</v>
      </c>
      <c r="AQ40" s="26">
        <v>81079</v>
      </c>
      <c r="AR40" s="26"/>
      <c r="AS40" s="26"/>
      <c r="AT40" s="26">
        <f t="shared" si="8"/>
        <v>7132495</v>
      </c>
      <c r="AU40" s="26">
        <f t="shared" si="8"/>
        <v>81079</v>
      </c>
    </row>
    <row r="41" spans="1:47" s="1" customFormat="1" ht="8.25" customHeight="1">
      <c r="A41" s="53"/>
      <c r="B41" s="29"/>
      <c r="C41" s="2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54"/>
      <c r="S41" s="22"/>
      <c r="T41" s="22"/>
      <c r="U41" s="22"/>
      <c r="V41" s="22"/>
      <c r="W41" s="22"/>
      <c r="X41" s="22"/>
      <c r="Y41" s="22"/>
      <c r="Z41" s="22"/>
      <c r="AA41" s="22"/>
      <c r="AC41" s="29" t="s">
        <v>49</v>
      </c>
      <c r="AD41" s="26">
        <v>4577535</v>
      </c>
      <c r="AE41" s="26">
        <v>489905</v>
      </c>
      <c r="AF41" s="26">
        <v>0</v>
      </c>
      <c r="AG41" s="26">
        <v>0</v>
      </c>
      <c r="AH41" s="26">
        <f t="shared" si="6"/>
        <v>4577535</v>
      </c>
      <c r="AI41" s="26">
        <f t="shared" si="6"/>
        <v>489905</v>
      </c>
      <c r="AJ41" s="26">
        <v>4186067</v>
      </c>
      <c r="AK41" s="26">
        <v>139711</v>
      </c>
      <c r="AL41" s="26">
        <v>0</v>
      </c>
      <c r="AM41" s="26">
        <v>0</v>
      </c>
      <c r="AN41" s="26">
        <f t="shared" si="7"/>
        <v>4186067</v>
      </c>
      <c r="AO41" s="26">
        <f t="shared" si="7"/>
        <v>139711</v>
      </c>
      <c r="AP41" s="26">
        <v>22415449</v>
      </c>
      <c r="AQ41" s="26">
        <v>197862</v>
      </c>
      <c r="AR41" s="26"/>
      <c r="AS41" s="26"/>
      <c r="AT41" s="26">
        <f t="shared" si="8"/>
        <v>22415449</v>
      </c>
      <c r="AU41" s="26">
        <f t="shared" si="8"/>
        <v>197862</v>
      </c>
    </row>
    <row r="42" spans="1:47" s="1" customFormat="1" ht="13.5">
      <c r="A42" s="22">
        <v>13</v>
      </c>
      <c r="B42" s="29" t="s">
        <v>59</v>
      </c>
      <c r="C42" s="28"/>
      <c r="D42" s="26">
        <v>2869561</v>
      </c>
      <c r="E42" s="26">
        <v>19275451</v>
      </c>
      <c r="F42" s="26">
        <v>1072422</v>
      </c>
      <c r="G42" s="26">
        <v>659799</v>
      </c>
      <c r="H42" s="26">
        <v>582430</v>
      </c>
      <c r="I42" s="26">
        <v>234713</v>
      </c>
      <c r="J42" s="26">
        <v>1130318</v>
      </c>
      <c r="K42" s="26">
        <v>18152080</v>
      </c>
      <c r="L42" s="26">
        <v>30244</v>
      </c>
      <c r="M42" s="26">
        <v>642</v>
      </c>
      <c r="N42" s="26">
        <v>1137</v>
      </c>
      <c r="O42" s="26">
        <v>749</v>
      </c>
      <c r="P42" s="26">
        <v>53010</v>
      </c>
      <c r="Q42" s="26">
        <v>227468</v>
      </c>
      <c r="R42" s="38">
        <v>13</v>
      </c>
      <c r="S42" s="22"/>
      <c r="T42" s="22"/>
      <c r="U42" s="22"/>
      <c r="V42" s="22"/>
      <c r="W42" s="22"/>
      <c r="X42" s="22"/>
      <c r="Y42" s="22"/>
      <c r="Z42" s="22"/>
      <c r="AA42" s="22"/>
      <c r="AC42" s="29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1" customFormat="1" ht="13.5">
      <c r="A43" s="22">
        <v>14</v>
      </c>
      <c r="B43" s="29" t="s">
        <v>60</v>
      </c>
      <c r="C43" s="28"/>
      <c r="D43" s="26">
        <v>101014896</v>
      </c>
      <c r="E43" s="26">
        <v>32678203</v>
      </c>
      <c r="F43" s="26">
        <v>21897847</v>
      </c>
      <c r="G43" s="26">
        <v>2466292</v>
      </c>
      <c r="H43" s="26">
        <v>23562072</v>
      </c>
      <c r="I43" s="26">
        <v>735020</v>
      </c>
      <c r="J43" s="26">
        <v>5723542</v>
      </c>
      <c r="K43" s="26">
        <v>27528725</v>
      </c>
      <c r="L43" s="26">
        <v>39072913</v>
      </c>
      <c r="M43" s="26">
        <v>590635</v>
      </c>
      <c r="N43" s="26">
        <v>8623176</v>
      </c>
      <c r="O43" s="26">
        <v>74407</v>
      </c>
      <c r="P43" s="26">
        <v>2135346</v>
      </c>
      <c r="Q43" s="26">
        <v>1283124</v>
      </c>
      <c r="R43" s="38">
        <v>14</v>
      </c>
      <c r="S43" s="22"/>
      <c r="T43" s="22"/>
      <c r="U43" s="22"/>
      <c r="V43" s="22"/>
      <c r="W43" s="22"/>
      <c r="X43" s="22"/>
      <c r="Y43" s="22"/>
      <c r="Z43" s="22"/>
      <c r="AA43" s="22"/>
      <c r="AC43" s="29"/>
      <c r="AD43" s="39"/>
      <c r="AE43" s="39"/>
      <c r="AF43" s="39"/>
      <c r="AG43" s="39"/>
      <c r="AH43" s="26"/>
      <c r="AI43" s="26"/>
      <c r="AJ43" s="39"/>
      <c r="AK43" s="39"/>
      <c r="AL43" s="39"/>
      <c r="AM43" s="39"/>
      <c r="AN43" s="26">
        <f aca="true" t="shared" si="9" ref="AN43:AO46">AJ43+AL43</f>
        <v>0</v>
      </c>
      <c r="AO43" s="26">
        <f t="shared" si="9"/>
        <v>0</v>
      </c>
      <c r="AP43" s="39"/>
      <c r="AQ43" s="39"/>
      <c r="AR43" s="39"/>
      <c r="AS43" s="39"/>
      <c r="AT43" s="26">
        <f aca="true" t="shared" si="10" ref="AT43:AU46">AP43+AR43</f>
        <v>0</v>
      </c>
      <c r="AU43" s="26">
        <f t="shared" si="10"/>
        <v>0</v>
      </c>
    </row>
    <row r="44" spans="1:47" s="1" customFormat="1" ht="13.5">
      <c r="A44" s="22">
        <v>15</v>
      </c>
      <c r="B44" s="29" t="s">
        <v>67</v>
      </c>
      <c r="C44" s="28"/>
      <c r="D44" s="26">
        <v>66882322</v>
      </c>
      <c r="E44" s="26">
        <v>19443423</v>
      </c>
      <c r="F44" s="26">
        <v>10940882</v>
      </c>
      <c r="G44" s="26">
        <v>1327145</v>
      </c>
      <c r="H44" s="26">
        <v>3302258</v>
      </c>
      <c r="I44" s="26">
        <v>172708</v>
      </c>
      <c r="J44" s="26">
        <v>2560020</v>
      </c>
      <c r="K44" s="26">
        <v>16576335</v>
      </c>
      <c r="L44" s="26">
        <v>43408834</v>
      </c>
      <c r="M44" s="26">
        <v>507515</v>
      </c>
      <c r="N44" s="26">
        <v>5798599</v>
      </c>
      <c r="O44" s="26">
        <v>25965</v>
      </c>
      <c r="P44" s="26">
        <v>871729</v>
      </c>
      <c r="Q44" s="26">
        <v>833755</v>
      </c>
      <c r="R44" s="38">
        <v>15</v>
      </c>
      <c r="S44" s="22"/>
      <c r="T44" s="22"/>
      <c r="U44" s="22"/>
      <c r="V44" s="22"/>
      <c r="W44" s="22"/>
      <c r="X44" s="22"/>
      <c r="Y44" s="22"/>
      <c r="Z44" s="22"/>
      <c r="AA44" s="22"/>
      <c r="AC44" s="29" t="s">
        <v>51</v>
      </c>
      <c r="AD44" s="26">
        <v>4462670</v>
      </c>
      <c r="AE44" s="26">
        <v>560933</v>
      </c>
      <c r="AF44" s="26">
        <v>0</v>
      </c>
      <c r="AG44" s="26">
        <v>0</v>
      </c>
      <c r="AH44" s="26">
        <f aca="true" t="shared" si="11" ref="AH44:AI51">AD44+AF44</f>
        <v>4462670</v>
      </c>
      <c r="AI44" s="26">
        <f t="shared" si="11"/>
        <v>560933</v>
      </c>
      <c r="AJ44" s="26">
        <v>4623133</v>
      </c>
      <c r="AK44" s="26">
        <v>220893</v>
      </c>
      <c r="AL44" s="26">
        <v>0</v>
      </c>
      <c r="AM44" s="26">
        <v>0</v>
      </c>
      <c r="AN44" s="26">
        <f t="shared" si="9"/>
        <v>4623133</v>
      </c>
      <c r="AO44" s="26">
        <f t="shared" si="9"/>
        <v>220893</v>
      </c>
      <c r="AP44" s="26">
        <v>8952249</v>
      </c>
      <c r="AQ44" s="26">
        <v>114633</v>
      </c>
      <c r="AR44" s="26"/>
      <c r="AS44" s="26"/>
      <c r="AT44" s="26">
        <f t="shared" si="10"/>
        <v>8952249</v>
      </c>
      <c r="AU44" s="26">
        <f t="shared" si="10"/>
        <v>114633</v>
      </c>
    </row>
    <row r="45" spans="1:47" s="1" customFormat="1" ht="13.5">
      <c r="A45" s="22">
        <v>16</v>
      </c>
      <c r="B45" s="29" t="s">
        <v>68</v>
      </c>
      <c r="C45" s="28"/>
      <c r="D45" s="26">
        <v>76322357</v>
      </c>
      <c r="E45" s="26">
        <v>29778909</v>
      </c>
      <c r="F45" s="26">
        <v>13242526</v>
      </c>
      <c r="G45" s="26">
        <v>1630293</v>
      </c>
      <c r="H45" s="26">
        <v>5418031</v>
      </c>
      <c r="I45" s="26">
        <v>219124</v>
      </c>
      <c r="J45" s="26">
        <v>3669958</v>
      </c>
      <c r="K45" s="26">
        <v>22940551</v>
      </c>
      <c r="L45" s="26">
        <v>41202165</v>
      </c>
      <c r="M45" s="26">
        <v>495170</v>
      </c>
      <c r="N45" s="26">
        <v>8996467</v>
      </c>
      <c r="O45" s="26">
        <v>104185</v>
      </c>
      <c r="P45" s="26">
        <v>3793210</v>
      </c>
      <c r="Q45" s="26">
        <v>4389586</v>
      </c>
      <c r="R45" s="38">
        <v>16</v>
      </c>
      <c r="S45" s="22"/>
      <c r="T45" s="22"/>
      <c r="U45" s="22"/>
      <c r="V45" s="22"/>
      <c r="W45" s="22"/>
      <c r="X45" s="22"/>
      <c r="Y45" s="22"/>
      <c r="Z45" s="22"/>
      <c r="AA45" s="22"/>
      <c r="AC45" s="29" t="s">
        <v>52</v>
      </c>
      <c r="AD45" s="26">
        <v>7032328</v>
      </c>
      <c r="AE45" s="26">
        <v>756855</v>
      </c>
      <c r="AF45" s="26">
        <v>0</v>
      </c>
      <c r="AG45" s="26">
        <v>0</v>
      </c>
      <c r="AH45" s="26">
        <f t="shared" si="11"/>
        <v>7032328</v>
      </c>
      <c r="AI45" s="26">
        <f t="shared" si="11"/>
        <v>756855</v>
      </c>
      <c r="AJ45" s="26">
        <v>1896875</v>
      </c>
      <c r="AK45" s="26">
        <v>74905</v>
      </c>
      <c r="AL45" s="26">
        <v>0</v>
      </c>
      <c r="AM45" s="26">
        <v>0</v>
      </c>
      <c r="AN45" s="26">
        <f t="shared" si="9"/>
        <v>1896875</v>
      </c>
      <c r="AO45" s="26">
        <f t="shared" si="9"/>
        <v>74905</v>
      </c>
      <c r="AP45" s="26">
        <v>29737141</v>
      </c>
      <c r="AQ45" s="26">
        <v>400220</v>
      </c>
      <c r="AR45" s="26"/>
      <c r="AS45" s="26"/>
      <c r="AT45" s="26">
        <f t="shared" si="10"/>
        <v>29737141</v>
      </c>
      <c r="AU45" s="26">
        <f t="shared" si="10"/>
        <v>400220</v>
      </c>
    </row>
    <row r="46" spans="1:47" s="1" customFormat="1" ht="8.25" customHeight="1">
      <c r="A46" s="22"/>
      <c r="B46" s="29"/>
      <c r="C46" s="2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38"/>
      <c r="S46" s="22"/>
      <c r="T46" s="22"/>
      <c r="U46" s="22"/>
      <c r="V46" s="22"/>
      <c r="W46" s="22"/>
      <c r="X46" s="22"/>
      <c r="Y46" s="22"/>
      <c r="Z46" s="22"/>
      <c r="AA46" s="22"/>
      <c r="AC46" s="29" t="s">
        <v>53</v>
      </c>
      <c r="AD46" s="26">
        <v>6936746</v>
      </c>
      <c r="AE46" s="26">
        <v>721552</v>
      </c>
      <c r="AF46" s="26">
        <v>523</v>
      </c>
      <c r="AG46" s="26">
        <v>851</v>
      </c>
      <c r="AH46" s="26">
        <f t="shared" si="11"/>
        <v>6937269</v>
      </c>
      <c r="AI46" s="26">
        <f t="shared" si="11"/>
        <v>722403</v>
      </c>
      <c r="AJ46" s="26">
        <v>2219225</v>
      </c>
      <c r="AK46" s="26">
        <v>68067</v>
      </c>
      <c r="AL46" s="26">
        <v>0</v>
      </c>
      <c r="AM46" s="26">
        <v>0</v>
      </c>
      <c r="AN46" s="26">
        <f t="shared" si="9"/>
        <v>2219225</v>
      </c>
      <c r="AO46" s="26">
        <f t="shared" si="9"/>
        <v>68067</v>
      </c>
      <c r="AP46" s="26">
        <v>11958366</v>
      </c>
      <c r="AQ46" s="26">
        <v>125648</v>
      </c>
      <c r="AR46" s="26">
        <v>12476</v>
      </c>
      <c r="AS46" s="26">
        <v>4200</v>
      </c>
      <c r="AT46" s="26">
        <f t="shared" si="10"/>
        <v>11970842</v>
      </c>
      <c r="AU46" s="26">
        <f t="shared" si="10"/>
        <v>129848</v>
      </c>
    </row>
    <row r="47" spans="1:47" s="1" customFormat="1" ht="13.5">
      <c r="A47" s="65" t="s">
        <v>73</v>
      </c>
      <c r="B47" s="64" t="s">
        <v>61</v>
      </c>
      <c r="C47" s="60"/>
      <c r="D47" s="59">
        <v>210482696</v>
      </c>
      <c r="E47" s="59">
        <v>16150968</v>
      </c>
      <c r="F47" s="59">
        <v>24217851</v>
      </c>
      <c r="G47" s="59">
        <v>2570885</v>
      </c>
      <c r="H47" s="59">
        <v>5473209</v>
      </c>
      <c r="I47" s="59">
        <v>162322</v>
      </c>
      <c r="J47" s="59">
        <v>3444427</v>
      </c>
      <c r="K47" s="59">
        <v>11084749</v>
      </c>
      <c r="L47" s="59">
        <v>156197990</v>
      </c>
      <c r="M47" s="59">
        <v>1406030</v>
      </c>
      <c r="N47" s="59">
        <v>19530024</v>
      </c>
      <c r="O47" s="59">
        <v>140781</v>
      </c>
      <c r="P47" s="59">
        <v>1619195</v>
      </c>
      <c r="Q47" s="59">
        <v>786201</v>
      </c>
      <c r="R47" s="66" t="s">
        <v>73</v>
      </c>
      <c r="S47" s="55"/>
      <c r="T47" s="22"/>
      <c r="U47" s="22"/>
      <c r="V47" s="22"/>
      <c r="W47" s="22"/>
      <c r="X47" s="22"/>
      <c r="Y47" s="22"/>
      <c r="Z47" s="22"/>
      <c r="AA47" s="22"/>
      <c r="AC47" s="29"/>
      <c r="AD47" s="26"/>
      <c r="AE47" s="26"/>
      <c r="AF47" s="26"/>
      <c r="AG47" s="26"/>
      <c r="AH47" s="26">
        <f t="shared" si="11"/>
        <v>0</v>
      </c>
      <c r="AI47" s="26">
        <f t="shared" si="11"/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1" customFormat="1" ht="8.25" customHeight="1">
      <c r="A48" s="53"/>
      <c r="B48" s="29"/>
      <c r="C48" s="2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54"/>
      <c r="S48" s="22"/>
      <c r="T48" s="22"/>
      <c r="U48" s="22"/>
      <c r="V48" s="22"/>
      <c r="W48" s="22"/>
      <c r="X48" s="22"/>
      <c r="Y48" s="22"/>
      <c r="Z48" s="22"/>
      <c r="AA48" s="22"/>
      <c r="AC48" s="29" t="s">
        <v>54</v>
      </c>
      <c r="AD48" s="26">
        <v>4270162</v>
      </c>
      <c r="AE48" s="26">
        <v>529723</v>
      </c>
      <c r="AF48" s="26">
        <v>1265</v>
      </c>
      <c r="AG48" s="26">
        <v>25254</v>
      </c>
      <c r="AH48" s="26">
        <f t="shared" si="11"/>
        <v>4271427</v>
      </c>
      <c r="AI48" s="26">
        <f t="shared" si="11"/>
        <v>554977</v>
      </c>
      <c r="AJ48" s="26">
        <v>5645480</v>
      </c>
      <c r="AK48" s="26">
        <v>383189</v>
      </c>
      <c r="AL48" s="26">
        <v>0</v>
      </c>
      <c r="AM48" s="26">
        <v>0</v>
      </c>
      <c r="AN48" s="26">
        <f aca="true" t="shared" si="12" ref="AN48:AO51">AJ48+AL48</f>
        <v>5645480</v>
      </c>
      <c r="AO48" s="26">
        <f t="shared" si="12"/>
        <v>383189</v>
      </c>
      <c r="AP48" s="26">
        <v>2871767</v>
      </c>
      <c r="AQ48" s="26">
        <v>50165</v>
      </c>
      <c r="AR48" s="26"/>
      <c r="AS48" s="26"/>
      <c r="AT48" s="26">
        <f aca="true" t="shared" si="13" ref="AT48:AU51">AP48+AR48</f>
        <v>2871767</v>
      </c>
      <c r="AU48" s="26">
        <f t="shared" si="13"/>
        <v>50165</v>
      </c>
    </row>
    <row r="49" spans="1:47" s="1" customFormat="1" ht="13.5">
      <c r="A49" s="22">
        <v>17</v>
      </c>
      <c r="B49" s="29" t="s">
        <v>62</v>
      </c>
      <c r="C49" s="28"/>
      <c r="D49" s="26">
        <v>123805260</v>
      </c>
      <c r="E49" s="26">
        <v>6873006</v>
      </c>
      <c r="F49" s="26">
        <v>14111347</v>
      </c>
      <c r="G49" s="26">
        <v>1506868</v>
      </c>
      <c r="H49" s="26">
        <v>2501579</v>
      </c>
      <c r="I49" s="26">
        <v>66750</v>
      </c>
      <c r="J49" s="26">
        <v>1651004</v>
      </c>
      <c r="K49" s="26">
        <v>3760474</v>
      </c>
      <c r="L49" s="26">
        <v>97075100</v>
      </c>
      <c r="M49" s="26">
        <v>1013939</v>
      </c>
      <c r="N49" s="26">
        <v>7905948</v>
      </c>
      <c r="O49" s="26">
        <v>82253</v>
      </c>
      <c r="P49" s="26">
        <v>560282</v>
      </c>
      <c r="Q49" s="26">
        <v>442722</v>
      </c>
      <c r="R49" s="38">
        <v>17</v>
      </c>
      <c r="S49" s="22"/>
      <c r="T49" s="22"/>
      <c r="U49" s="22"/>
      <c r="V49" s="22"/>
      <c r="W49" s="22"/>
      <c r="X49" s="22"/>
      <c r="Y49" s="22"/>
      <c r="Z49" s="22"/>
      <c r="AA49" s="22"/>
      <c r="AC49" s="29" t="s">
        <v>55</v>
      </c>
      <c r="AD49" s="26">
        <v>5319905</v>
      </c>
      <c r="AE49" s="26">
        <v>754099</v>
      </c>
      <c r="AF49" s="26">
        <v>0</v>
      </c>
      <c r="AG49" s="26">
        <v>0</v>
      </c>
      <c r="AH49" s="26">
        <f t="shared" si="11"/>
        <v>5319905</v>
      </c>
      <c r="AI49" s="26">
        <f t="shared" si="11"/>
        <v>754099</v>
      </c>
      <c r="AJ49" s="26">
        <v>11092746</v>
      </c>
      <c r="AK49" s="26">
        <v>611534</v>
      </c>
      <c r="AL49" s="26">
        <v>0</v>
      </c>
      <c r="AM49" s="26">
        <v>0</v>
      </c>
      <c r="AN49" s="26">
        <f t="shared" si="12"/>
        <v>11092746</v>
      </c>
      <c r="AO49" s="26">
        <f t="shared" si="12"/>
        <v>611534</v>
      </c>
      <c r="AP49" s="26">
        <v>7897790</v>
      </c>
      <c r="AQ49" s="26">
        <v>131085</v>
      </c>
      <c r="AR49" s="26"/>
      <c r="AS49" s="26"/>
      <c r="AT49" s="26">
        <f t="shared" si="13"/>
        <v>7897790</v>
      </c>
      <c r="AU49" s="26">
        <f t="shared" si="13"/>
        <v>131085</v>
      </c>
    </row>
    <row r="50" spans="1:47" s="1" customFormat="1" ht="13.5">
      <c r="A50" s="22">
        <v>18</v>
      </c>
      <c r="B50" s="29" t="s">
        <v>63</v>
      </c>
      <c r="C50" s="28"/>
      <c r="D50" s="26">
        <v>44807416</v>
      </c>
      <c r="E50" s="26">
        <v>4965467</v>
      </c>
      <c r="F50" s="26">
        <v>4422834</v>
      </c>
      <c r="G50" s="26">
        <v>383315</v>
      </c>
      <c r="H50" s="26">
        <v>1534800</v>
      </c>
      <c r="I50" s="26">
        <v>41922</v>
      </c>
      <c r="J50" s="26">
        <v>924438</v>
      </c>
      <c r="K50" s="26">
        <v>4215128</v>
      </c>
      <c r="L50" s="26">
        <v>34452595</v>
      </c>
      <c r="M50" s="26">
        <v>202488</v>
      </c>
      <c r="N50" s="26">
        <v>3206556</v>
      </c>
      <c r="O50" s="26">
        <v>18312</v>
      </c>
      <c r="P50" s="26">
        <v>266193</v>
      </c>
      <c r="Q50" s="26">
        <v>104302</v>
      </c>
      <c r="R50" s="38">
        <v>18</v>
      </c>
      <c r="S50" s="22"/>
      <c r="T50" s="22"/>
      <c r="U50" s="22"/>
      <c r="V50" s="22"/>
      <c r="W50" s="22"/>
      <c r="X50" s="22"/>
      <c r="Y50" s="22"/>
      <c r="Z50" s="22"/>
      <c r="AA50" s="22"/>
      <c r="AC50" s="29" t="s">
        <v>56</v>
      </c>
      <c r="AD50" s="26">
        <v>10095904</v>
      </c>
      <c r="AE50" s="26">
        <v>1308455</v>
      </c>
      <c r="AF50" s="26">
        <v>10526</v>
      </c>
      <c r="AG50" s="26">
        <v>256159</v>
      </c>
      <c r="AH50" s="26">
        <f t="shared" si="11"/>
        <v>10106430</v>
      </c>
      <c r="AI50" s="26">
        <f t="shared" si="11"/>
        <v>1564614</v>
      </c>
      <c r="AJ50" s="26">
        <v>11304175</v>
      </c>
      <c r="AK50" s="26">
        <v>457609</v>
      </c>
      <c r="AL50" s="26">
        <v>2437</v>
      </c>
      <c r="AM50" s="26">
        <v>25006</v>
      </c>
      <c r="AN50" s="26">
        <f t="shared" si="12"/>
        <v>11306612</v>
      </c>
      <c r="AO50" s="26">
        <f t="shared" si="12"/>
        <v>482615</v>
      </c>
      <c r="AP50" s="26">
        <v>13505961</v>
      </c>
      <c r="AQ50" s="26">
        <v>194372</v>
      </c>
      <c r="AR50" s="26"/>
      <c r="AS50" s="26"/>
      <c r="AT50" s="26">
        <f t="shared" si="13"/>
        <v>13505961</v>
      </c>
      <c r="AU50" s="26">
        <f t="shared" si="13"/>
        <v>194372</v>
      </c>
    </row>
    <row r="51" spans="1:47" s="1" customFormat="1" ht="13.5">
      <c r="A51" s="22">
        <v>19</v>
      </c>
      <c r="B51" s="29" t="s">
        <v>64</v>
      </c>
      <c r="C51" s="28"/>
      <c r="D51" s="26">
        <v>41870020</v>
      </c>
      <c r="E51" s="26">
        <v>4312495</v>
      </c>
      <c r="F51" s="26">
        <v>5683670</v>
      </c>
      <c r="G51" s="26">
        <v>680702</v>
      </c>
      <c r="H51" s="26">
        <v>1436830</v>
      </c>
      <c r="I51" s="26">
        <v>53650</v>
      </c>
      <c r="J51" s="26">
        <v>868985</v>
      </c>
      <c r="K51" s="26">
        <v>3109147</v>
      </c>
      <c r="L51" s="26">
        <v>24670295</v>
      </c>
      <c r="M51" s="26">
        <v>189603</v>
      </c>
      <c r="N51" s="26">
        <v>8417520</v>
      </c>
      <c r="O51" s="26">
        <v>40216</v>
      </c>
      <c r="P51" s="26">
        <v>792720</v>
      </c>
      <c r="Q51" s="26">
        <v>239177</v>
      </c>
      <c r="R51" s="38">
        <v>19</v>
      </c>
      <c r="S51" s="22"/>
      <c r="T51" s="22"/>
      <c r="U51" s="22"/>
      <c r="V51" s="22"/>
      <c r="W51" s="22"/>
      <c r="X51" s="22"/>
      <c r="Y51" s="22"/>
      <c r="Z51" s="22"/>
      <c r="AA51" s="22"/>
      <c r="AC51" s="29" t="s">
        <v>57</v>
      </c>
      <c r="AD51" s="26">
        <v>5447442</v>
      </c>
      <c r="AE51" s="26">
        <v>677337</v>
      </c>
      <c r="AF51" s="26">
        <v>600</v>
      </c>
      <c r="AG51" s="26">
        <v>2179</v>
      </c>
      <c r="AH51" s="26">
        <f t="shared" si="11"/>
        <v>5448042</v>
      </c>
      <c r="AI51" s="26">
        <f t="shared" si="11"/>
        <v>679516</v>
      </c>
      <c r="AJ51" s="26">
        <v>4860086</v>
      </c>
      <c r="AK51" s="26">
        <v>229423</v>
      </c>
      <c r="AL51" s="26">
        <v>1657</v>
      </c>
      <c r="AM51" s="26">
        <v>16849</v>
      </c>
      <c r="AN51" s="26">
        <f t="shared" si="12"/>
        <v>4861743</v>
      </c>
      <c r="AO51" s="26">
        <f t="shared" si="12"/>
        <v>246272</v>
      </c>
      <c r="AP51" s="26">
        <v>9425145</v>
      </c>
      <c r="AQ51" s="26">
        <v>183381</v>
      </c>
      <c r="AR51" s="26"/>
      <c r="AS51" s="26"/>
      <c r="AT51" s="26">
        <f t="shared" si="13"/>
        <v>9425145</v>
      </c>
      <c r="AU51" s="26">
        <f t="shared" si="13"/>
        <v>183381</v>
      </c>
    </row>
    <row r="52" spans="1:47" ht="6" customHeight="1" thickBo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4"/>
      <c r="L52" s="44"/>
      <c r="M52" s="44"/>
      <c r="N52" s="44"/>
      <c r="O52" s="44"/>
      <c r="P52" s="44"/>
      <c r="Q52" s="44"/>
      <c r="R52" s="45"/>
      <c r="S52" s="40"/>
      <c r="T52" s="35"/>
      <c r="U52" s="35"/>
      <c r="V52" s="35"/>
      <c r="W52" s="35"/>
      <c r="X52" s="35"/>
      <c r="Y52" s="35"/>
      <c r="Z52" s="35"/>
      <c r="AA52" s="35"/>
      <c r="AC52" s="41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</row>
    <row r="53" spans="1:6" s="6" customFormat="1" ht="15" customHeight="1" thickTop="1">
      <c r="A53" s="76" t="s">
        <v>85</v>
      </c>
      <c r="B53" s="76"/>
      <c r="C53" s="76"/>
      <c r="D53" s="76"/>
      <c r="E53" s="76"/>
      <c r="F53" s="76"/>
    </row>
  </sheetData>
  <sheetProtection/>
  <mergeCells count="25">
    <mergeCell ref="AT5:AU5"/>
    <mergeCell ref="AL5:AM5"/>
    <mergeCell ref="AN5:AO5"/>
    <mergeCell ref="AP5:AQ5"/>
    <mergeCell ref="AR5:AS5"/>
    <mergeCell ref="AD5:AE5"/>
    <mergeCell ref="AF5:AG5"/>
    <mergeCell ref="AH5:AI5"/>
    <mergeCell ref="AJ5:AK5"/>
    <mergeCell ref="R6:S6"/>
    <mergeCell ref="A3:E3"/>
    <mergeCell ref="A53:F53"/>
    <mergeCell ref="Q3:S3"/>
    <mergeCell ref="D5:E5"/>
    <mergeCell ref="A16:B16"/>
    <mergeCell ref="R14:S14"/>
    <mergeCell ref="A5:C6"/>
    <mergeCell ref="A14:B14"/>
    <mergeCell ref="R16:S16"/>
    <mergeCell ref="R5:S5"/>
    <mergeCell ref="F5:G5"/>
    <mergeCell ref="N5:O5"/>
    <mergeCell ref="P5:Q5"/>
    <mergeCell ref="H5:I5"/>
    <mergeCell ref="L5:M5"/>
  </mergeCells>
  <printOptions/>
  <pageMargins left="0.82" right="0.19" top="0.68" bottom="0" header="10.83" footer="0"/>
  <pageSetup fitToHeight="1" fitToWidth="1" horizontalDpi="600" verticalDpi="600" orientation="landscape" paperSize="9" scale="59" r:id="rId1"/>
  <colBreaks count="1" manualBreakCount="1">
    <brk id="10" max="52" man="1"/>
  </colBreaks>
  <ignoredErrors>
    <ignoredError sqref="R13:R35 S8:S35 A8:A35 B13:B35 C8: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2015-11-16T02:36:40Z</cp:lastPrinted>
  <dcterms:created xsi:type="dcterms:W3CDTF">2005-12-22T01:28:21Z</dcterms:created>
  <dcterms:modified xsi:type="dcterms:W3CDTF">2016-01-11T23:55:35Z</dcterms:modified>
  <cp:category/>
  <cp:version/>
  <cp:contentType/>
  <cp:contentStatus/>
</cp:coreProperties>
</file>